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5年\公會官網\"/>
    </mc:Choice>
  </mc:AlternateContent>
  <xr:revisionPtr revIDLastSave="0" documentId="13_ncr:1_{BE37A30A-8DE0-4206-92BB-0C7F4F806C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9" i="11" l="1"/>
  <c r="B49" i="11"/>
  <c r="C43" i="11" l="1"/>
  <c r="H53" i="11" l="1"/>
  <c r="E54" i="11" l="1"/>
  <c r="D54" i="11"/>
  <c r="B54" i="11"/>
  <c r="G54" i="11"/>
  <c r="F54" i="11"/>
  <c r="C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<sst xmlns="http://schemas.openxmlformats.org/spreadsheetml/2006/main" count="66" uniqueCount="64">
  <si>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</si>
  <si>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</si>
  <si>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</si>
  <si>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</si>
  <si>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</si>
  <si>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</si>
  <si>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</si>
  <si>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</si>
  <si>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</si>
  <si>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</si>
  <si>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</si>
  <si>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</si>
  <si>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</si>
  <si>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</si>
  <si>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</si>
  <si>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</si>
  <si>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</si>
  <si>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</si>
  <si>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</si>
  <si>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</si>
  <si>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</si>
  <si>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</si>
  <si>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</si>
  <si>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</si>
  <si>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</si>
  <si>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</si>
  <si>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</si>
  <si>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</si>
  <si>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</si>
  <si>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</si>
  <si>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</si>
  <si>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</si>
  <si>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</si>
  <si>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</si>
  <si>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</si>
  <si>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</si>
  <si>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</si>
  <si>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</si>
  <si>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</si>
  <si>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</si>
  <si>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</si>
  <si>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</si>
  <si>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</si>
  <si>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</si>
  <si>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</si>
  <si>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</si>
  <si>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</si>
  <si>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</si>
  <si>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</si>
  <si>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</si>
  <si>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</si>
  <si>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</si>
  <si>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</si>
  <si>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</si>
  <si>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</si>
  <si>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</si>
  <si>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t>TX(臺指期貨)</t>
  </si>
  <si>
    <t>G2F(富櫃200期貨)</t>
  </si>
  <si>
    <r>
      <t>115</t>
    </r>
    <r>
      <rPr>
        <sz val="14"/>
        <rFont val="標楷體"/>
        <family val="4"/>
        <charset val="136"/>
      </rPr>
      <t>年7月交易量</t>
    </r>
    <phoneticPr fontId="3" type="noConversion"/>
  </si>
  <si>
    <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8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</si>
  <si>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115年8月交易量</t>
    <phoneticPr fontId="3" type="noConversion"/>
  </si>
  <si>
    <t>115年8月百分比</t>
    <phoneticPr fontId="3" type="noConversion"/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</si>
  <si>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4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</si>
  <si>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115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8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</si>
</sst>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  <font>
      <sz val="14"/>
      <name val="Times New Roman"/>
      <family val="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8" fontId="15" fillId="0" borderId="1" xfId="3" applyNumberFormat="1" applyFont="1" applyBorder="1">
      <alignment vertical="center"/>
    </xf>
    <xf numFmtId="38" fontId="2" fillId="0" borderId="1" xfId="3" applyNumberFormat="1" applyFont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topLeftCell="A40" zoomScale="66" zoomScaleNormal="66" workbookViewId="0">
      <selection activeCell="E69" sqref="E69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1" t="s">
        <v>59</v>
      </c>
      <c r="B1" s="41"/>
      <c r="C1" s="41"/>
      <c r="D1" s="41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51</v>
      </c>
      <c r="E2" s="30"/>
      <c r="F2" s="8"/>
      <c r="G2" s="8"/>
      <c r="H2" s="4"/>
    </row>
    <row r="3" spans="1:9" ht="36.75" customHeight="1" x14ac:dyDescent="0.2">
      <c r="A3" s="19" t="s">
        <v>26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37">
        <v>1</v>
      </c>
      <c r="B4" s="34" t="s">
        <v>3</v>
      </c>
      <c r="C4" s="38">
        <v>11809619</v>
      </c>
      <c r="D4" s="31">
        <v>0.30635343831607986</v>
      </c>
      <c r="H4" s="3"/>
      <c r="I4" s="3"/>
    </row>
    <row r="5" spans="1:9" ht="33.75" customHeight="1" x14ac:dyDescent="0.3">
      <c r="A5" s="37">
        <v>2</v>
      </c>
      <c r="B5" s="34" t="s">
        <v>53</v>
      </c>
      <c r="C5" s="38">
        <v>9659171</v>
      </c>
      <c r="D5" s="31">
        <v>0.25056864638333948</v>
      </c>
      <c r="F5" s="10"/>
      <c r="G5" s="5"/>
      <c r="H5" s="3"/>
      <c r="I5" s="3"/>
    </row>
    <row r="6" spans="1:9" ht="33.75" customHeight="1" x14ac:dyDescent="0.3">
      <c r="A6" s="37">
        <v>3</v>
      </c>
      <c r="B6" s="34" t="s">
        <v>1</v>
      </c>
      <c r="C6" s="38">
        <v>9089929</v>
      </c>
      <c r="D6" s="31">
        <v>0.23580193427061832</v>
      </c>
      <c r="F6" s="9"/>
      <c r="G6" s="5"/>
      <c r="H6" s="3"/>
      <c r="I6" s="3"/>
    </row>
    <row r="7" spans="1:9" ht="33.75" customHeight="1" x14ac:dyDescent="0.3">
      <c r="A7" s="37">
        <v>4</v>
      </c>
      <c r="B7" s="34" t="s">
        <v>2</v>
      </c>
      <c r="C7" s="39">
        <v>5219696</v>
      </c>
      <c r="D7" s="31">
        <v>0.13540418336651577</v>
      </c>
      <c r="F7" s="5"/>
      <c r="G7" s="8"/>
      <c r="H7" s="3"/>
      <c r="I7" s="3"/>
    </row>
    <row r="8" spans="1:9" ht="33.75" customHeight="1" x14ac:dyDescent="0.3">
      <c r="A8" s="37">
        <v>5</v>
      </c>
      <c r="B8" s="34" t="s">
        <v>56</v>
      </c>
      <c r="C8" s="38">
        <v>2140845</v>
      </c>
      <c r="D8" s="31">
        <v>5.5535680418799957E-2</v>
      </c>
      <c r="F8" s="5"/>
      <c r="G8" s="8"/>
      <c r="H8" s="3"/>
      <c r="I8" s="3"/>
    </row>
    <row r="9" spans="1:9" ht="33.75" customHeight="1" x14ac:dyDescent="0.25">
      <c r="A9" s="37">
        <v>6</v>
      </c>
      <c r="B9" s="34" t="s">
        <v>4</v>
      </c>
      <c r="C9" s="38">
        <v>498240</v>
      </c>
      <c r="D9" s="31">
        <v>1.2924848558332289E-2</v>
      </c>
      <c r="F9" s="8"/>
      <c r="G9" s="8"/>
      <c r="H9" s="3"/>
      <c r="I9" s="3"/>
    </row>
    <row r="10" spans="1:9" ht="33.75" customHeight="1" x14ac:dyDescent="0.25">
      <c r="A10" s="37">
        <v>7</v>
      </c>
      <c r="B10" s="34" t="s">
        <v>42</v>
      </c>
      <c r="C10" s="38">
        <v>18685</v>
      </c>
      <c r="D10" s="31">
        <v>4.8470776194693086E-4</v>
      </c>
      <c r="F10" s="24"/>
      <c r="G10" s="8"/>
      <c r="H10" s="3"/>
      <c r="I10" s="3"/>
    </row>
    <row r="11" spans="1:9" ht="33.75" customHeight="1" x14ac:dyDescent="0.2">
      <c r="A11" s="37">
        <v>8</v>
      </c>
      <c r="B11" s="34" t="s">
        <v>49</v>
      </c>
      <c r="C11" s="38">
        <v>16110</v>
      </c>
      <c r="D11" s="31">
        <v>4.1790966256168352E-4</v>
      </c>
      <c r="F11" s="25"/>
      <c r="H11" s="3"/>
      <c r="I11" s="3"/>
    </row>
    <row r="12" spans="1:9" ht="33.75" customHeight="1" x14ac:dyDescent="0.2">
      <c r="A12" s="37">
        <v>9</v>
      </c>
      <c r="B12" s="34" t="s">
        <v>9</v>
      </c>
      <c r="C12" s="39">
        <v>12534</v>
      </c>
      <c r="D12" s="31">
        <v>3.2514461269696719E-4</v>
      </c>
      <c r="H12" s="3"/>
      <c r="I12" s="3"/>
    </row>
    <row r="13" spans="1:9" ht="33.75" customHeight="1" x14ac:dyDescent="0.2">
      <c r="A13" s="37">
        <v>10</v>
      </c>
      <c r="B13" s="34" t="s">
        <v>15</v>
      </c>
      <c r="C13" s="39">
        <v>12408</v>
      </c>
      <c r="D13" s="31">
        <v>3.2187604550374727E-4</v>
      </c>
      <c r="H13" s="3"/>
      <c r="I13" s="3"/>
    </row>
    <row r="14" spans="1:9" ht="33.75" customHeight="1" x14ac:dyDescent="0.2">
      <c r="A14" s="37">
        <v>11</v>
      </c>
      <c r="B14" s="34" t="s">
        <v>55</v>
      </c>
      <c r="C14" s="38">
        <v>12001</v>
      </c>
      <c r="D14" s="31">
        <v>3.1131805464945769E-4</v>
      </c>
      <c r="H14" s="3"/>
      <c r="I14" s="3"/>
    </row>
    <row r="15" spans="1:9" ht="33.75" customHeight="1" x14ac:dyDescent="0.2">
      <c r="A15" s="37">
        <v>12</v>
      </c>
      <c r="B15" s="34" t="s">
        <v>20</v>
      </c>
      <c r="C15" s="39">
        <v>9914</v>
      </c>
      <c r="D15" s="31">
        <v>2.5717916788556982E-4</v>
      </c>
      <c r="H15" s="3"/>
      <c r="I15" s="3"/>
    </row>
    <row r="16" spans="1:9" ht="33.75" customHeight="1" x14ac:dyDescent="0.2">
      <c r="A16" s="37">
        <v>13</v>
      </c>
      <c r="B16" s="34" t="s">
        <v>48</v>
      </c>
      <c r="C16" s="39">
        <v>7084</v>
      </c>
      <c r="D16" s="31">
        <v>1.8376611108547275E-4</v>
      </c>
      <c r="H16" s="3"/>
      <c r="I16" s="3"/>
    </row>
    <row r="17" spans="1:9" ht="33.75" customHeight="1" x14ac:dyDescent="0.2">
      <c r="A17" s="37">
        <v>14</v>
      </c>
      <c r="B17" s="34" t="s">
        <v>21</v>
      </c>
      <c r="C17" s="39">
        <v>6666</v>
      </c>
      <c r="D17" s="31">
        <v>1.7292276912701319E-4</v>
      </c>
      <c r="H17" s="3"/>
      <c r="I17" s="3"/>
    </row>
    <row r="18" spans="1:9" ht="33.75" customHeight="1" x14ac:dyDescent="0.2">
      <c r="A18" s="37">
        <v>15</v>
      </c>
      <c r="B18" s="34" t="s">
        <v>8</v>
      </c>
      <c r="C18" s="39">
        <v>6514</v>
      </c>
      <c r="D18" s="31">
        <v>1.6897973568757334E-4</v>
      </c>
      <c r="H18" s="3"/>
      <c r="I18" s="3"/>
    </row>
    <row r="19" spans="1:9" ht="33.75" customHeight="1" x14ac:dyDescent="0.2">
      <c r="A19" s="37">
        <v>16</v>
      </c>
      <c r="B19" s="34" t="s">
        <v>6</v>
      </c>
      <c r="C19" s="39">
        <v>5409</v>
      </c>
      <c r="D19" s="31">
        <v>1.4031492022322447E-4</v>
      </c>
      <c r="H19" s="3"/>
      <c r="I19" s="3"/>
    </row>
    <row r="20" spans="1:9" ht="33.75" customHeight="1" x14ac:dyDescent="0.2">
      <c r="A20" s="37">
        <v>17</v>
      </c>
      <c r="B20" s="34" t="s">
        <v>5</v>
      </c>
      <c r="C20" s="39">
        <v>5075</v>
      </c>
      <c r="D20" s="31">
        <v>1.3165062306024481E-4</v>
      </c>
      <c r="H20" s="3"/>
      <c r="I20" s="3"/>
    </row>
    <row r="21" spans="1:9" ht="33.75" customHeight="1" x14ac:dyDescent="0.2">
      <c r="A21" s="37">
        <v>18</v>
      </c>
      <c r="B21" s="34" t="s">
        <v>11</v>
      </c>
      <c r="C21" s="39">
        <v>2343</v>
      </c>
      <c r="D21" s="31">
        <v>6.07797851882076E-5</v>
      </c>
      <c r="H21" s="3"/>
      <c r="I21" s="3"/>
    </row>
    <row r="22" spans="1:9" ht="33.75" customHeight="1" x14ac:dyDescent="0.2">
      <c r="A22" s="37">
        <v>19</v>
      </c>
      <c r="B22" s="34" t="s">
        <v>7</v>
      </c>
      <c r="C22" s="39">
        <v>2240</v>
      </c>
      <c r="D22" s="31">
        <v>5.8107861212797709E-5</v>
      </c>
      <c r="H22" s="3"/>
      <c r="I22" s="3"/>
    </row>
    <row r="23" spans="1:9" ht="33.75" customHeight="1" x14ac:dyDescent="0.2">
      <c r="A23" s="37">
        <v>20</v>
      </c>
      <c r="B23" s="34" t="s">
        <v>22</v>
      </c>
      <c r="C23" s="39">
        <v>2009</v>
      </c>
      <c r="D23" s="31">
        <v>5.2115488025227941E-5</v>
      </c>
      <c r="H23" s="3"/>
      <c r="I23" s="3"/>
    </row>
    <row r="24" spans="1:9" ht="33.75" customHeight="1" x14ac:dyDescent="0.2">
      <c r="A24" s="37">
        <v>21</v>
      </c>
      <c r="B24" s="34" t="s">
        <v>19</v>
      </c>
      <c r="C24" s="39">
        <v>1774</v>
      </c>
      <c r="D24" s="31">
        <v>4.6019350799778184E-5</v>
      </c>
      <c r="H24" s="3"/>
      <c r="I24" s="3"/>
    </row>
    <row r="25" spans="1:9" ht="33.75" customHeight="1" x14ac:dyDescent="0.2">
      <c r="A25" s="37">
        <v>22</v>
      </c>
      <c r="B25" s="34" t="s">
        <v>47</v>
      </c>
      <c r="C25" s="39">
        <v>1583</v>
      </c>
      <c r="D25" s="31">
        <v>4.1064617991008382E-5</v>
      </c>
      <c r="H25" s="3"/>
      <c r="I25" s="3"/>
    </row>
    <row r="26" spans="1:9" ht="33.75" customHeight="1" x14ac:dyDescent="0.2">
      <c r="A26" s="37">
        <v>23</v>
      </c>
      <c r="B26" s="34" t="s">
        <v>25</v>
      </c>
      <c r="C26" s="39">
        <v>1488</v>
      </c>
      <c r="D26" s="31">
        <v>3.8600222091358477E-5</v>
      </c>
      <c r="H26" s="3"/>
      <c r="I26" s="3"/>
    </row>
    <row r="27" spans="1:9" ht="33.75" customHeight="1" x14ac:dyDescent="0.2">
      <c r="A27" s="37">
        <v>24</v>
      </c>
      <c r="B27" s="34" t="s">
        <v>10</v>
      </c>
      <c r="C27" s="39">
        <v>1315</v>
      </c>
      <c r="D27" s="31">
        <v>3.4112427453048653E-5</v>
      </c>
      <c r="H27" s="3"/>
      <c r="I27" s="3"/>
    </row>
    <row r="28" spans="1:9" ht="33.75" customHeight="1" x14ac:dyDescent="0.2">
      <c r="A28" s="37">
        <v>25</v>
      </c>
      <c r="B28" s="34" t="s">
        <v>23</v>
      </c>
      <c r="C28" s="39">
        <v>1222</v>
      </c>
      <c r="D28" s="31">
        <v>3.1699913572338746E-5</v>
      </c>
      <c r="H28" s="3"/>
      <c r="I28" s="3"/>
    </row>
    <row r="29" spans="1:9" ht="33.75" customHeight="1" x14ac:dyDescent="0.2">
      <c r="A29" s="37">
        <v>26</v>
      </c>
      <c r="B29" s="34" t="s">
        <v>52</v>
      </c>
      <c r="C29" s="39">
        <v>1214</v>
      </c>
      <c r="D29" s="31">
        <v>3.149238549657876E-5</v>
      </c>
      <c r="E29" s="3"/>
      <c r="H29" s="3"/>
      <c r="I29" s="3"/>
    </row>
    <row r="30" spans="1:9" ht="33.75" customHeight="1" x14ac:dyDescent="0.2">
      <c r="A30" s="37">
        <v>27</v>
      </c>
      <c r="B30" s="34" t="s">
        <v>46</v>
      </c>
      <c r="C30" s="39">
        <v>986</v>
      </c>
      <c r="D30" s="31">
        <v>2.557783533741899E-5</v>
      </c>
      <c r="E30" s="3"/>
      <c r="H30" s="3"/>
      <c r="I30" s="3"/>
    </row>
    <row r="31" spans="1:9" ht="33.75" customHeight="1" x14ac:dyDescent="0.2">
      <c r="A31" s="37">
        <v>28</v>
      </c>
      <c r="B31" s="34" t="s">
        <v>13</v>
      </c>
      <c r="C31" s="38">
        <v>622</v>
      </c>
      <c r="D31" s="31">
        <v>1.6135307890339364E-5</v>
      </c>
      <c r="E31" s="3"/>
      <c r="H31" s="3"/>
      <c r="I31" s="3"/>
    </row>
    <row r="32" spans="1:9" ht="33.75" customHeight="1" x14ac:dyDescent="0.2">
      <c r="A32" s="37">
        <v>29</v>
      </c>
      <c r="B32" s="34" t="s">
        <v>44</v>
      </c>
      <c r="C32" s="39">
        <v>533</v>
      </c>
      <c r="D32" s="31">
        <v>1.3826558047509454E-5</v>
      </c>
      <c r="E32" s="3"/>
      <c r="H32" s="3"/>
      <c r="I32" s="3"/>
    </row>
    <row r="33" spans="1:9" ht="33.75" customHeight="1" x14ac:dyDescent="0.2">
      <c r="A33" s="37">
        <v>30</v>
      </c>
      <c r="B33" s="34" t="s">
        <v>17</v>
      </c>
      <c r="C33" s="39">
        <v>440</v>
      </c>
      <c r="D33" s="31">
        <v>1.1414044166799549E-5</v>
      </c>
      <c r="E33" s="3"/>
      <c r="H33" s="3"/>
      <c r="I33" s="3"/>
    </row>
    <row r="34" spans="1:9" ht="33.75" customHeight="1" x14ac:dyDescent="0.2">
      <c r="A34" s="37">
        <v>31</v>
      </c>
      <c r="B34" s="34" t="s">
        <v>14</v>
      </c>
      <c r="C34" s="39">
        <v>358</v>
      </c>
      <c r="D34" s="31">
        <v>9.286881390259633E-6</v>
      </c>
      <c r="E34" s="3"/>
      <c r="H34" s="3"/>
      <c r="I34" s="3"/>
    </row>
    <row r="35" spans="1:9" ht="33.75" customHeight="1" x14ac:dyDescent="0.2">
      <c r="A35" s="37">
        <v>32</v>
      </c>
      <c r="B35" s="34" t="s">
        <v>16</v>
      </c>
      <c r="C35" s="39">
        <v>335</v>
      </c>
      <c r="D35" s="31">
        <v>8.6902381724496578E-6</v>
      </c>
      <c r="E35" s="3"/>
      <c r="H35" s="3"/>
      <c r="I35" s="3"/>
    </row>
    <row r="36" spans="1:9" ht="33.75" customHeight="1" x14ac:dyDescent="0.2">
      <c r="A36" s="37">
        <v>33</v>
      </c>
      <c r="B36" s="34" t="s">
        <v>57</v>
      </c>
      <c r="C36" s="39">
        <v>259</v>
      </c>
      <c r="D36" s="31">
        <v>6.718721452729735E-6</v>
      </c>
      <c r="E36" s="3"/>
      <c r="H36" s="3"/>
      <c r="I36" s="3"/>
    </row>
    <row r="37" spans="1:9" ht="33.75" customHeight="1" x14ac:dyDescent="0.2">
      <c r="A37" s="37">
        <v>34</v>
      </c>
      <c r="B37" s="34" t="s">
        <v>18</v>
      </c>
      <c r="C37" s="39">
        <v>237</v>
      </c>
      <c r="D37" s="31">
        <v>6.1480192443897573E-6</v>
      </c>
      <c r="E37" s="3"/>
      <c r="H37" s="3"/>
      <c r="I37" s="3"/>
    </row>
    <row r="38" spans="1:9" ht="33.75" customHeight="1" x14ac:dyDescent="0.2">
      <c r="A38" s="37">
        <v>35</v>
      </c>
      <c r="B38" s="34" t="s">
        <v>12</v>
      </c>
      <c r="C38" s="39">
        <v>73</v>
      </c>
      <c r="D38" s="31">
        <v>1.8936936913099252E-6</v>
      </c>
      <c r="E38" s="3"/>
      <c r="H38" s="3"/>
      <c r="I38" s="3"/>
    </row>
    <row r="39" spans="1:9" ht="33.75" customHeight="1" x14ac:dyDescent="0.2">
      <c r="A39" s="37">
        <v>36</v>
      </c>
      <c r="B39" s="34" t="s">
        <v>43</v>
      </c>
      <c r="C39" s="39">
        <v>37</v>
      </c>
      <c r="D39" s="31">
        <v>9.5981735038996205E-7</v>
      </c>
      <c r="E39" s="3"/>
      <c r="H39" s="3"/>
      <c r="I39" s="3"/>
    </row>
    <row r="40" spans="1:9" ht="33.75" customHeight="1" x14ac:dyDescent="0.2">
      <c r="A40" s="37">
        <v>37</v>
      </c>
      <c r="B40" s="34" t="s">
        <v>45</v>
      </c>
      <c r="C40" s="39">
        <v>33</v>
      </c>
      <c r="D40" s="31">
        <v>8.5605331250996623E-7</v>
      </c>
      <c r="E40" s="3"/>
      <c r="H40" s="3"/>
      <c r="I40" s="3"/>
    </row>
    <row r="41" spans="1:9" ht="33.75" customHeight="1" x14ac:dyDescent="0.2">
      <c r="A41" s="37">
        <v>38</v>
      </c>
      <c r="B41" s="34" t="s">
        <v>24</v>
      </c>
      <c r="C41" s="39">
        <v>0</v>
      </c>
      <c r="D41" s="31">
        <v>0</v>
      </c>
      <c r="E41" s="3"/>
      <c r="H41" s="3"/>
      <c r="I41" s="3"/>
    </row>
    <row r="42" spans="1:9" ht="33.75" customHeight="1" x14ac:dyDescent="0.2">
      <c r="A42" s="37">
        <v>39</v>
      </c>
      <c r="B42" s="34" t="s">
        <v>54</v>
      </c>
      <c r="C42" s="39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27</v>
      </c>
      <c r="B43" s="28"/>
      <c r="C43" s="35">
        <f>SUM(C4:C42)</f>
        <v>38549001</v>
      </c>
      <c r="D43" s="36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6" t="s">
        <v>28</v>
      </c>
      <c r="B45" s="46"/>
      <c r="C45" s="46"/>
      <c r="D45" s="46"/>
      <c r="E45" s="46"/>
      <c r="H45" s="3"/>
      <c r="I45" s="3"/>
    </row>
    <row r="46" spans="1:9" ht="33.75" customHeight="1" x14ac:dyDescent="0.2">
      <c r="A46" s="42"/>
      <c r="B46" s="44" t="s">
        <v>58</v>
      </c>
      <c r="C46" s="45"/>
      <c r="D46" s="44" t="s">
        <v>62</v>
      </c>
      <c r="E46" s="45"/>
      <c r="H46" s="3"/>
      <c r="I46" s="3"/>
    </row>
    <row r="47" spans="1:9" ht="33.75" customHeight="1" x14ac:dyDescent="0.2">
      <c r="A47" s="43"/>
      <c r="B47" s="21" t="s">
        <v>29</v>
      </c>
      <c r="C47" s="21" t="s">
        <v>30</v>
      </c>
      <c r="D47" s="21" t="s">
        <v>29</v>
      </c>
      <c r="E47" s="21" t="s">
        <v>30</v>
      </c>
      <c r="H47" s="3"/>
      <c r="I47" s="3"/>
    </row>
    <row r="48" spans="1:9" ht="33.75" customHeight="1" x14ac:dyDescent="0.2">
      <c r="A48" s="11" t="s">
        <v>31</v>
      </c>
      <c r="B48" s="14">
        <v>51136367</v>
      </c>
      <c r="C48" s="14">
        <v>3042622</v>
      </c>
      <c r="D48" s="14">
        <v>38549001</v>
      </c>
      <c r="E48" s="14">
        <v>2504471</v>
      </c>
      <c r="F48" s="33"/>
      <c r="G48" s="29"/>
      <c r="H48" s="3"/>
      <c r="I48" s="3"/>
    </row>
    <row r="49" spans="1:9" ht="33.75" customHeight="1" x14ac:dyDescent="0.2">
      <c r="A49" s="11" t="s">
        <v>32</v>
      </c>
      <c r="B49" s="27">
        <f>B48/22</f>
        <v>2324380.3181818184</v>
      </c>
      <c r="C49" s="14">
        <v>136911.88537549408</v>
      </c>
      <c r="D49" s="27">
        <f>D48/21</f>
        <v>1835666.7142857143</v>
      </c>
      <c r="E49" s="14">
        <v>121200.99285714286</v>
      </c>
      <c r="H49" s="3"/>
      <c r="I49" s="3"/>
    </row>
    <row r="50" spans="1:9" ht="33.75" customHeight="1" x14ac:dyDescent="0.2">
      <c r="A50" s="6"/>
      <c r="B50" s="6"/>
      <c r="C50" s="26"/>
      <c r="D50" s="7" t="s">
        <v>50</v>
      </c>
      <c r="E50" s="7"/>
      <c r="H50" s="3"/>
      <c r="I50" s="3"/>
    </row>
    <row r="51" spans="1:9" ht="33.75" customHeight="1" x14ac:dyDescent="0.2">
      <c r="A51" s="40" t="s">
        <v>63</v>
      </c>
      <c r="B51" s="40"/>
      <c r="C51" s="40"/>
      <c r="D51" s="40"/>
      <c r="E51" s="40"/>
      <c r="F51" s="40"/>
      <c r="G51" s="40"/>
      <c r="H51" s="40"/>
      <c r="I51" s="3"/>
    </row>
    <row r="52" spans="1:9" ht="33.75" customHeight="1" x14ac:dyDescent="0.3">
      <c r="A52" s="23"/>
      <c r="B52" s="22" t="s">
        <v>33</v>
      </c>
      <c r="C52" s="22" t="s">
        <v>34</v>
      </c>
      <c r="D52" s="21" t="s">
        <v>36</v>
      </c>
      <c r="E52" s="21" t="s">
        <v>35</v>
      </c>
      <c r="F52" s="21" t="s">
        <v>37</v>
      </c>
      <c r="G52" s="22" t="s">
        <v>38</v>
      </c>
      <c r="H52" s="19" t="s">
        <v>41</v>
      </c>
      <c r="I52" s="3"/>
    </row>
    <row r="53" spans="1:9" ht="21.95" customHeight="1" x14ac:dyDescent="0.2">
      <c r="A53" s="11" t="s">
        <v>39</v>
      </c>
      <c r="B53" s="15">
        <v>1539723</v>
      </c>
      <c r="C53" s="15">
        <v>436540</v>
      </c>
      <c r="D53" s="15">
        <v>360993</v>
      </c>
      <c r="E53" s="15">
        <v>60932</v>
      </c>
      <c r="F53" s="15">
        <v>88819</v>
      </c>
      <c r="G53" s="15">
        <v>17464</v>
      </c>
      <c r="H53" s="15">
        <f>SUM(B53:G53)</f>
        <v>2504471</v>
      </c>
      <c r="I53" s="3"/>
    </row>
    <row r="54" spans="1:9" ht="21.95" customHeight="1" x14ac:dyDescent="0.2">
      <c r="A54" s="12" t="s">
        <v>40</v>
      </c>
      <c r="B54" s="16">
        <f>B53/$H$53</f>
        <v>0.61478971008248851</v>
      </c>
      <c r="C54" s="16">
        <f t="shared" ref="C54:G54" si="0">C53/$H$53</f>
        <v>0.1743042742359564</v>
      </c>
      <c r="D54" s="16">
        <f t="shared" si="0"/>
        <v>0.14413942105937741</v>
      </c>
      <c r="E54" s="16">
        <f t="shared" si="0"/>
        <v>2.4329289498660596E-2</v>
      </c>
      <c r="F54" s="16">
        <f t="shared" si="0"/>
        <v>3.5464175867877888E-2</v>
      </c>
      <c r="G54" s="16">
        <f t="shared" si="0"/>
        <v>6.9731292556392144E-3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2026-09-14T02:51:14Z</cp:lastPrinted>
  <dcterms:created xsi:type="dcterms:W3CDTF">2004-03-23T08:32:53Z</dcterms:created>
  <dcterms:modified xsi:type="dcterms:W3CDTF">2026-09-14T02:52:01Z</dcterms:modified>
</cp:coreProperties>
</file>