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D:\2-交易量(新)\每月公告統計資料\網站公告(每月20日前)\115年\公會官網\"/>
    </mc:Choice>
  </mc:AlternateContent>
  <xr:revisionPtr revIDLastSave="0" documentId="8_{B6786DB9-B98A-48F8-AADF-6C608F13DD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交易量" sheetId="1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49" i="11" l="1"/>
  <c r="D49" i="11" l="1"/>
  <c r="C43" i="11" l="1"/>
  <c r="D4" i="11" l="1"/>
  <c r="D12" i="11"/>
  <c r="D20" i="11"/>
  <c r="D28" i="11"/>
  <c r="D36" i="11"/>
  <c r="D11" i="11"/>
  <c r="D5" i="11"/>
  <c r="D13" i="11"/>
  <c r="D21" i="11"/>
  <c r="D29" i="11"/>
  <c r="D37" i="11"/>
  <c r="D19" i="11"/>
  <c r="D6" i="11"/>
  <c r="D14" i="11"/>
  <c r="D22" i="11"/>
  <c r="D30" i="11"/>
  <c r="D38" i="11"/>
  <c r="D42" i="11"/>
  <c r="D7" i="11"/>
  <c r="D15" i="11"/>
  <c r="D23" i="11"/>
  <c r="D31" i="11"/>
  <c r="D39" i="11"/>
  <c r="D34" i="11"/>
  <c r="D8" i="11"/>
  <c r="D16" i="11"/>
  <c r="D24" i="11"/>
  <c r="D32" i="11"/>
  <c r="D40" i="11"/>
  <c r="D26" i="11"/>
  <c r="D35" i="11"/>
  <c r="D9" i="11"/>
  <c r="D17" i="11"/>
  <c r="D25" i="11"/>
  <c r="D33" i="11"/>
  <c r="D41" i="11"/>
  <c r="D18" i="11"/>
  <c r="D27" i="11"/>
  <c r="D10" i="11"/>
  <c r="H53" i="11" l="1"/>
  <c r="E54" i="11" l="1"/>
  <c r="D54" i="11"/>
  <c r="B54" i="11"/>
  <c r="G54" i="11"/>
  <c r="F54" i="11"/>
  <c r="C54" i="11"/>
  <c r="H54" i="11" l="1"/>
</calcChain>
</file>

<file path=xl/sharedStrings.xml><?xml version="1.0" encoding="utf-8"?>
<sst xmlns="http://schemas.openxmlformats.org/spreadsheetml/2006/main" count="66" uniqueCount="64">
  <si>
    <t>商品別</t>
  </si>
  <si>
    <t>TXO(臺指選擇權)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</si>
  <si>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</si>
  <si>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</si>
  <si>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</si>
  <si>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</si>
  <si>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</si>
  <si>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</si>
  <si>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</si>
  <si>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</si>
  <si>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</si>
  <si>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</si>
  <si>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</si>
  <si>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</si>
  <si>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</si>
  <si>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</si>
  <si>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</si>
  <si>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</si>
  <si>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</si>
  <si>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</si>
  <si>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</si>
  <si>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</si>
  <si>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</si>
  <si>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</si>
  <si>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</si>
  <si>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</si>
  <si>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</si>
  <si>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</si>
  <si>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</si>
  <si>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</si>
  <si>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</si>
  <si>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</si>
  <si>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</si>
  <si>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</si>
  <si>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</si>
  <si>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</si>
  <si>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</si>
  <si>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</si>
  <si>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</si>
  <si>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</si>
  <si>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</si>
  <si>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</si>
  <si>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</si>
  <si>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</si>
  <si>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</si>
  <si>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</si>
  <si>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SOF(半導體30期貨)</t>
  </si>
  <si>
    <t>F1F(英國富時100期貨)</t>
  </si>
  <si>
    <t>ZFF(小型金融期貨)</t>
  </si>
  <si>
    <t>UNF(美國那斯達克100期貨 )</t>
  </si>
  <si>
    <t>.</t>
    <phoneticPr fontId="3" type="noConversion"/>
  </si>
  <si>
    <t>單位:口,(B+S)/2</t>
    <phoneticPr fontId="3" type="noConversion"/>
  </si>
  <si>
    <t>SXF(美國費城半導體期貨)</t>
  </si>
  <si>
    <t>TMF(微型臺指期貨)</t>
  </si>
  <si>
    <t>MXFFX(客製化小型臺指期貨)</t>
  </si>
  <si>
    <t>M1F(臺灣中型100期貨)</t>
  </si>
  <si>
    <r>
      <t>115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月交易量</t>
    </r>
    <phoneticPr fontId="3" type="noConversion"/>
  </si>
  <si>
    <r>
      <t>115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5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</si>
  <si>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115年5月交易量</t>
    <phoneticPr fontId="3" type="noConversion"/>
  </si>
  <si>
    <t>115年5月百分比</t>
    <phoneticPr fontId="3" type="noConversion"/>
  </si>
  <si>
    <t>TX(臺指期貨)</t>
  </si>
  <si>
    <t>G2F(富櫃200期貨)</t>
  </si>
  <si>
    <r>
      <t>115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5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</si>
  <si>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115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5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</si>
</sst>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-* #,##0_-;\-* #,##0_-;_-* &quot;-&quot;??_-;_-@_-"/>
    <numFmt numFmtId="177" formatCode="#,##0_ 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47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1" fillId="0" borderId="0" xfId="0" applyFont="1" applyFill="1" applyBorder="1" applyAlignment="1">
      <alignment horizontal="center" vertical="center"/>
    </xf>
    <xf numFmtId="10" fontId="2" fillId="0" borderId="1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/>
    </xf>
    <xf numFmtId="176" fontId="8" fillId="0" borderId="0" xfId="0" applyNumberFormat="1" applyFont="1" applyFill="1"/>
    <xf numFmtId="0" fontId="5" fillId="0" borderId="1" xfId="2" applyFont="1" applyBorder="1" applyAlignment="1">
      <alignment horizontal="left" vertical="center" wrapText="1"/>
    </xf>
    <xf numFmtId="3" fontId="4" fillId="0" borderId="1" xfId="0" applyNumberFormat="1" applyFont="1" applyFill="1" applyBorder="1" applyAlignment="1">
      <alignment horizontal="right" vertical="center" wrapText="1"/>
    </xf>
    <xf numFmtId="10" fontId="4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38" fontId="15" fillId="0" borderId="1" xfId="3" applyNumberFormat="1" applyFont="1" applyBorder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  <xf numFmtId="38" fontId="2" fillId="0" borderId="1" xfId="3" applyNumberFormat="1" applyFont="1" applyBorder="1">
      <alignment vertical="center"/>
    </xf>
  </cellXfs>
  <cellStyles count="5">
    <cellStyle name="一般" xfId="0" builtinId="0"/>
    <cellStyle name="一般 10" xfId="3" xr:uid="{00000000-0005-0000-0000-000001000000}"/>
    <cellStyle name="一般 2" xfId="4" xr:uid="{00000000-0005-0000-0000-000002000000}"/>
    <cellStyle name="一般 9" xfId="2" xr:uid="{00000000-0005-0000-0000-000003000000}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>
          <a:extLst>
            <a:ext uri="{FF2B5EF4-FFF2-40B4-BE49-F238E27FC236}">
              <a16:creationId xmlns:a16="http://schemas.microsoft.com/office/drawing/2014/main" id="{00000000-0008-0000-0000-00000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>
          <a:extLst>
            <a:ext uri="{FF2B5EF4-FFF2-40B4-BE49-F238E27FC236}">
              <a16:creationId xmlns:a16="http://schemas.microsoft.com/office/drawing/2014/main" id="{00000000-0008-0000-0000-000007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>
          <a:extLst>
            <a:ext uri="{FF2B5EF4-FFF2-40B4-BE49-F238E27FC236}">
              <a16:creationId xmlns:a16="http://schemas.microsoft.com/office/drawing/2014/main" id="{00000000-0008-0000-0000-00000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>
          <a:extLst>
            <a:ext uri="{FF2B5EF4-FFF2-40B4-BE49-F238E27FC236}">
              <a16:creationId xmlns:a16="http://schemas.microsoft.com/office/drawing/2014/main" id="{00000000-0008-0000-0000-00000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>
          <a:extLst>
            <a:ext uri="{FF2B5EF4-FFF2-40B4-BE49-F238E27FC236}">
              <a16:creationId xmlns:a16="http://schemas.microsoft.com/office/drawing/2014/main" id="{00000000-0008-0000-0000-00000F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>
          <a:extLst>
            <a:ext uri="{FF2B5EF4-FFF2-40B4-BE49-F238E27FC236}">
              <a16:creationId xmlns:a16="http://schemas.microsoft.com/office/drawing/2014/main" id="{00000000-0008-0000-0000-00001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>
          <a:extLst>
            <a:ext uri="{FF2B5EF4-FFF2-40B4-BE49-F238E27FC236}">
              <a16:creationId xmlns:a16="http://schemas.microsoft.com/office/drawing/2014/main" id="{00000000-0008-0000-0000-00001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>
          <a:extLst>
            <a:ext uri="{FF2B5EF4-FFF2-40B4-BE49-F238E27FC236}">
              <a16:creationId xmlns:a16="http://schemas.microsoft.com/office/drawing/2014/main" id="{00000000-0008-0000-0000-000018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>
          <a:extLst>
            <a:ext uri="{FF2B5EF4-FFF2-40B4-BE49-F238E27FC236}">
              <a16:creationId xmlns:a16="http://schemas.microsoft.com/office/drawing/2014/main" id="{00000000-0008-0000-0000-00001B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>
          <a:extLst>
            <a:ext uri="{FF2B5EF4-FFF2-40B4-BE49-F238E27FC236}">
              <a16:creationId xmlns:a16="http://schemas.microsoft.com/office/drawing/2014/main" id="{00000000-0008-0000-0000-00001C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>
          <a:extLst>
            <a:ext uri="{FF2B5EF4-FFF2-40B4-BE49-F238E27FC236}">
              <a16:creationId xmlns:a16="http://schemas.microsoft.com/office/drawing/2014/main" id="{00000000-0008-0000-0000-000076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>
          <a:extLst>
            <a:ext uri="{FF2B5EF4-FFF2-40B4-BE49-F238E27FC236}">
              <a16:creationId xmlns:a16="http://schemas.microsoft.com/office/drawing/2014/main" id="{00000000-0008-0000-0000-00001E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>
          <a:extLst>
            <a:ext uri="{FF2B5EF4-FFF2-40B4-BE49-F238E27FC236}">
              <a16:creationId xmlns:a16="http://schemas.microsoft.com/office/drawing/2014/main" id="{00000000-0008-0000-0000-00001F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>
          <a:extLst>
            <a:ext uri="{FF2B5EF4-FFF2-40B4-BE49-F238E27FC236}">
              <a16:creationId xmlns:a16="http://schemas.microsoft.com/office/drawing/2014/main" id="{00000000-0008-0000-0000-000079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>
          <a:extLst>
            <a:ext uri="{FF2B5EF4-FFF2-40B4-BE49-F238E27FC236}">
              <a16:creationId xmlns:a16="http://schemas.microsoft.com/office/drawing/2014/main" id="{00000000-0008-0000-0000-000021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>
          <a:extLst>
            <a:ext uri="{FF2B5EF4-FFF2-40B4-BE49-F238E27FC236}">
              <a16:creationId xmlns:a16="http://schemas.microsoft.com/office/drawing/2014/main" id="{00000000-0008-0000-0000-000022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>
          <a:extLst>
            <a:ext uri="{FF2B5EF4-FFF2-40B4-BE49-F238E27FC236}">
              <a16:creationId xmlns:a16="http://schemas.microsoft.com/office/drawing/2014/main" id="{00000000-0008-0000-0000-00007C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>
          <a:extLst>
            <a:ext uri="{FF2B5EF4-FFF2-40B4-BE49-F238E27FC236}">
              <a16:creationId xmlns:a16="http://schemas.microsoft.com/office/drawing/2014/main" id="{00000000-0008-0000-0000-00007D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>
          <a:extLst>
            <a:ext uri="{FF2B5EF4-FFF2-40B4-BE49-F238E27FC236}">
              <a16:creationId xmlns:a16="http://schemas.microsoft.com/office/drawing/2014/main" id="{00000000-0008-0000-0000-00007E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>
          <a:extLst>
            <a:ext uri="{FF2B5EF4-FFF2-40B4-BE49-F238E27FC236}">
              <a16:creationId xmlns:a16="http://schemas.microsoft.com/office/drawing/2014/main" id="{00000000-0008-0000-0000-000027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>
          <a:extLst>
            <a:ext uri="{FF2B5EF4-FFF2-40B4-BE49-F238E27FC236}">
              <a16:creationId xmlns:a16="http://schemas.microsoft.com/office/drawing/2014/main" id="{00000000-0008-0000-0000-000028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>
          <a:extLst>
            <a:ext uri="{FF2B5EF4-FFF2-40B4-BE49-F238E27FC236}">
              <a16:creationId xmlns:a16="http://schemas.microsoft.com/office/drawing/2014/main" id="{00000000-0008-0000-0000-000083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>
          <a:extLst>
            <a:ext uri="{FF2B5EF4-FFF2-40B4-BE49-F238E27FC236}">
              <a16:creationId xmlns:a16="http://schemas.microsoft.com/office/drawing/2014/main" id="{00000000-0008-0000-0000-00002B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>
          <a:extLst>
            <a:ext uri="{FF2B5EF4-FFF2-40B4-BE49-F238E27FC236}">
              <a16:creationId xmlns:a16="http://schemas.microsoft.com/office/drawing/2014/main" id="{00000000-0008-0000-0000-000086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>
          <a:extLst>
            <a:ext uri="{FF2B5EF4-FFF2-40B4-BE49-F238E27FC236}">
              <a16:creationId xmlns:a16="http://schemas.microsoft.com/office/drawing/2014/main" id="{00000000-0008-0000-0000-00002E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>
          <a:extLst>
            <a:ext uri="{FF2B5EF4-FFF2-40B4-BE49-F238E27FC236}">
              <a16:creationId xmlns:a16="http://schemas.microsoft.com/office/drawing/2014/main" id="{00000000-0008-0000-0000-000089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>
          <a:extLst>
            <a:ext uri="{FF2B5EF4-FFF2-40B4-BE49-F238E27FC236}">
              <a16:creationId xmlns:a16="http://schemas.microsoft.com/office/drawing/2014/main" id="{00000000-0008-0000-0000-00008A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>
          <a:extLst>
            <a:ext uri="{FF2B5EF4-FFF2-40B4-BE49-F238E27FC236}">
              <a16:creationId xmlns:a16="http://schemas.microsoft.com/office/drawing/2014/main" id="{00000000-0008-0000-0000-00008B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>
          <a:extLst>
            <a:ext uri="{FF2B5EF4-FFF2-40B4-BE49-F238E27FC236}">
              <a16:creationId xmlns:a16="http://schemas.microsoft.com/office/drawing/2014/main" id="{00000000-0008-0000-0000-000033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>
          <a:extLst>
            <a:ext uri="{FF2B5EF4-FFF2-40B4-BE49-F238E27FC236}">
              <a16:creationId xmlns:a16="http://schemas.microsoft.com/office/drawing/2014/main" id="{00000000-0008-0000-0000-000034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>
          <a:extLst>
            <a:ext uri="{FF2B5EF4-FFF2-40B4-BE49-F238E27FC236}">
              <a16:creationId xmlns:a16="http://schemas.microsoft.com/office/drawing/2014/main" id="{00000000-0008-0000-0000-00003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>
          <a:extLst>
            <a:ext uri="{FF2B5EF4-FFF2-40B4-BE49-F238E27FC236}">
              <a16:creationId xmlns:a16="http://schemas.microsoft.com/office/drawing/2014/main" id="{00000000-0008-0000-0000-000090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>
          <a:extLst>
            <a:ext uri="{FF2B5EF4-FFF2-40B4-BE49-F238E27FC236}">
              <a16:creationId xmlns:a16="http://schemas.microsoft.com/office/drawing/2014/main" id="{00000000-0008-0000-0000-000039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>
          <a:extLst>
            <a:ext uri="{FF2B5EF4-FFF2-40B4-BE49-F238E27FC236}">
              <a16:creationId xmlns:a16="http://schemas.microsoft.com/office/drawing/2014/main" id="{00000000-0008-0000-0000-000093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>
          <a:extLst>
            <a:ext uri="{FF2B5EF4-FFF2-40B4-BE49-F238E27FC236}">
              <a16:creationId xmlns:a16="http://schemas.microsoft.com/office/drawing/2014/main" id="{00000000-0008-0000-0000-00003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>
          <a:extLst>
            <a:ext uri="{FF2B5EF4-FFF2-40B4-BE49-F238E27FC236}">
              <a16:creationId xmlns:a16="http://schemas.microsoft.com/office/drawing/2014/main" id="{00000000-0008-0000-0000-000096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>
          <a:extLst>
            <a:ext uri="{FF2B5EF4-FFF2-40B4-BE49-F238E27FC236}">
              <a16:creationId xmlns:a16="http://schemas.microsoft.com/office/drawing/2014/main" id="{00000000-0008-0000-0000-00009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>
          <a:extLst>
            <a:ext uri="{FF2B5EF4-FFF2-40B4-BE49-F238E27FC236}">
              <a16:creationId xmlns:a16="http://schemas.microsoft.com/office/drawing/2014/main" id="{00000000-0008-0000-0000-000098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>
          <a:extLst>
            <a:ext uri="{FF2B5EF4-FFF2-40B4-BE49-F238E27FC236}">
              <a16:creationId xmlns:a16="http://schemas.microsoft.com/office/drawing/2014/main" id="{00000000-0008-0000-0000-000040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>
          <a:extLst>
            <a:ext uri="{FF2B5EF4-FFF2-40B4-BE49-F238E27FC236}">
              <a16:creationId xmlns:a16="http://schemas.microsoft.com/office/drawing/2014/main" id="{00000000-0008-0000-0000-00004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>
          <a:extLst>
            <a:ext uri="{FF2B5EF4-FFF2-40B4-BE49-F238E27FC236}">
              <a16:creationId xmlns:a16="http://schemas.microsoft.com/office/drawing/2014/main" id="{00000000-0008-0000-0000-00004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>
          <a:extLst>
            <a:ext uri="{FF2B5EF4-FFF2-40B4-BE49-F238E27FC236}">
              <a16:creationId xmlns:a16="http://schemas.microsoft.com/office/drawing/2014/main" id="{00000000-0008-0000-0000-00009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>
          <a:extLst>
            <a:ext uri="{FF2B5EF4-FFF2-40B4-BE49-F238E27FC236}">
              <a16:creationId xmlns:a16="http://schemas.microsoft.com/office/drawing/2014/main" id="{00000000-0008-0000-0000-000045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>
          <a:extLst>
            <a:ext uri="{FF2B5EF4-FFF2-40B4-BE49-F238E27FC236}">
              <a16:creationId xmlns:a16="http://schemas.microsoft.com/office/drawing/2014/main" id="{00000000-0008-0000-0000-000046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>
          <a:extLst>
            <a:ext uri="{FF2B5EF4-FFF2-40B4-BE49-F238E27FC236}">
              <a16:creationId xmlns:a16="http://schemas.microsoft.com/office/drawing/2014/main" id="{00000000-0008-0000-0000-0000A0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>
          <a:extLst>
            <a:ext uri="{FF2B5EF4-FFF2-40B4-BE49-F238E27FC236}">
              <a16:creationId xmlns:a16="http://schemas.microsoft.com/office/drawing/2014/main" id="{00000000-0008-0000-0000-000048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>
          <a:extLst>
            <a:ext uri="{FF2B5EF4-FFF2-40B4-BE49-F238E27FC236}">
              <a16:creationId xmlns:a16="http://schemas.microsoft.com/office/drawing/2014/main" id="{00000000-0008-0000-0000-00004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>
          <a:extLst>
            <a:ext uri="{FF2B5EF4-FFF2-40B4-BE49-F238E27FC236}">
              <a16:creationId xmlns:a16="http://schemas.microsoft.com/office/drawing/2014/main" id="{00000000-0008-0000-0000-0000A3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>
          <a:extLst>
            <a:ext uri="{FF2B5EF4-FFF2-40B4-BE49-F238E27FC236}">
              <a16:creationId xmlns:a16="http://schemas.microsoft.com/office/drawing/2014/main" id="{00000000-0008-0000-0000-0000A4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>
          <a:extLst>
            <a:ext uri="{FF2B5EF4-FFF2-40B4-BE49-F238E27FC236}">
              <a16:creationId xmlns:a16="http://schemas.microsoft.com/office/drawing/2014/main" id="{00000000-0008-0000-0000-0000A5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>
          <a:extLst>
            <a:ext uri="{FF2B5EF4-FFF2-40B4-BE49-F238E27FC236}">
              <a16:creationId xmlns:a16="http://schemas.microsoft.com/office/drawing/2014/main" id="{00000000-0008-0000-0000-00004E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>
          <a:extLst>
            <a:ext uri="{FF2B5EF4-FFF2-40B4-BE49-F238E27FC236}">
              <a16:creationId xmlns:a16="http://schemas.microsoft.com/office/drawing/2014/main" id="{00000000-0008-0000-0000-00004F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>
          <a:extLst>
            <a:ext uri="{FF2B5EF4-FFF2-40B4-BE49-F238E27FC236}">
              <a16:creationId xmlns:a16="http://schemas.microsoft.com/office/drawing/2014/main" id="{00000000-0008-0000-0000-0000AA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>
          <a:extLst>
            <a:ext uri="{FF2B5EF4-FFF2-40B4-BE49-F238E27FC236}">
              <a16:creationId xmlns:a16="http://schemas.microsoft.com/office/drawing/2014/main" id="{00000000-0008-0000-0000-00005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>
          <a:extLst>
            <a:ext uri="{FF2B5EF4-FFF2-40B4-BE49-F238E27FC236}">
              <a16:creationId xmlns:a16="http://schemas.microsoft.com/office/drawing/2014/main" id="{00000000-0008-0000-0000-0000A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>
          <a:extLst>
            <a:ext uri="{FF2B5EF4-FFF2-40B4-BE49-F238E27FC236}">
              <a16:creationId xmlns:a16="http://schemas.microsoft.com/office/drawing/2014/main" id="{00000000-0008-0000-0000-000055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>
          <a:extLst>
            <a:ext uri="{FF2B5EF4-FFF2-40B4-BE49-F238E27FC236}">
              <a16:creationId xmlns:a16="http://schemas.microsoft.com/office/drawing/2014/main" id="{00000000-0008-0000-0000-0000B0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>
          <a:extLst>
            <a:ext uri="{FF2B5EF4-FFF2-40B4-BE49-F238E27FC236}">
              <a16:creationId xmlns:a16="http://schemas.microsoft.com/office/drawing/2014/main" id="{00000000-0008-0000-0000-0000B1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>
          <a:extLst>
            <a:ext uri="{FF2B5EF4-FFF2-40B4-BE49-F238E27FC236}">
              <a16:creationId xmlns:a16="http://schemas.microsoft.com/office/drawing/2014/main" id="{00000000-0008-0000-0000-0000B2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>
          <a:extLst>
            <a:ext uri="{FF2B5EF4-FFF2-40B4-BE49-F238E27FC236}">
              <a16:creationId xmlns:a16="http://schemas.microsoft.com/office/drawing/2014/main" id="{00000000-0008-0000-0000-00005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>
          <a:extLst>
            <a:ext uri="{FF2B5EF4-FFF2-40B4-BE49-F238E27FC236}">
              <a16:creationId xmlns:a16="http://schemas.microsoft.com/office/drawing/2014/main" id="{00000000-0008-0000-0000-00005B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>
          <a:extLst>
            <a:ext uri="{FF2B5EF4-FFF2-40B4-BE49-F238E27FC236}">
              <a16:creationId xmlns:a16="http://schemas.microsoft.com/office/drawing/2014/main" id="{00000000-0008-0000-0000-00005D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>
          <a:extLst>
            <a:ext uri="{FF2B5EF4-FFF2-40B4-BE49-F238E27FC236}">
              <a16:creationId xmlns:a16="http://schemas.microsoft.com/office/drawing/2014/main" id="{00000000-0008-0000-0000-0000B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>
          <a:extLst>
            <a:ext uri="{FF2B5EF4-FFF2-40B4-BE49-F238E27FC236}">
              <a16:creationId xmlns:a16="http://schemas.microsoft.com/office/drawing/2014/main" id="{00000000-0008-0000-0000-000060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>
          <a:extLst>
            <a:ext uri="{FF2B5EF4-FFF2-40B4-BE49-F238E27FC236}">
              <a16:creationId xmlns:a16="http://schemas.microsoft.com/office/drawing/2014/main" id="{00000000-0008-0000-0000-0000BA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>
          <a:extLst>
            <a:ext uri="{FF2B5EF4-FFF2-40B4-BE49-F238E27FC236}">
              <a16:creationId xmlns:a16="http://schemas.microsoft.com/office/drawing/2014/main" id="{00000000-0008-0000-0000-00006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>
          <a:extLst>
            <a:ext uri="{FF2B5EF4-FFF2-40B4-BE49-F238E27FC236}">
              <a16:creationId xmlns:a16="http://schemas.microsoft.com/office/drawing/2014/main" id="{00000000-0008-0000-0000-0000B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>
          <a:extLst>
            <a:ext uri="{FF2B5EF4-FFF2-40B4-BE49-F238E27FC236}">
              <a16:creationId xmlns:a16="http://schemas.microsoft.com/office/drawing/2014/main" id="{00000000-0008-0000-0000-0000BE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>
          <a:extLst>
            <a:ext uri="{FF2B5EF4-FFF2-40B4-BE49-F238E27FC236}">
              <a16:creationId xmlns:a16="http://schemas.microsoft.com/office/drawing/2014/main" id="{00000000-0008-0000-0000-0000BF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>
          <a:extLst>
            <a:ext uri="{FF2B5EF4-FFF2-40B4-BE49-F238E27FC236}">
              <a16:creationId xmlns:a16="http://schemas.microsoft.com/office/drawing/2014/main" id="{00000000-0008-0000-0000-000067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>
          <a:extLst>
            <a:ext uri="{FF2B5EF4-FFF2-40B4-BE49-F238E27FC236}">
              <a16:creationId xmlns:a16="http://schemas.microsoft.com/office/drawing/2014/main" id="{00000000-0008-0000-0000-00006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>
          <a:extLst>
            <a:ext uri="{FF2B5EF4-FFF2-40B4-BE49-F238E27FC236}">
              <a16:creationId xmlns:a16="http://schemas.microsoft.com/office/drawing/2014/main" id="{00000000-0008-0000-0000-00006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>
          <a:extLst>
            <a:ext uri="{FF2B5EF4-FFF2-40B4-BE49-F238E27FC236}">
              <a16:creationId xmlns:a16="http://schemas.microsoft.com/office/drawing/2014/main" id="{00000000-0008-0000-0000-0000C4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>
          <a:extLst>
            <a:ext uri="{FF2B5EF4-FFF2-40B4-BE49-F238E27FC236}">
              <a16:creationId xmlns:a16="http://schemas.microsoft.com/office/drawing/2014/main" id="{00000000-0008-0000-0000-00006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>
          <a:extLst>
            <a:ext uri="{FF2B5EF4-FFF2-40B4-BE49-F238E27FC236}">
              <a16:creationId xmlns:a16="http://schemas.microsoft.com/office/drawing/2014/main" id="{00000000-0008-0000-0000-00006D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>
          <a:extLst>
            <a:ext uri="{FF2B5EF4-FFF2-40B4-BE49-F238E27FC236}">
              <a16:creationId xmlns:a16="http://schemas.microsoft.com/office/drawing/2014/main" id="{00000000-0008-0000-0000-0000C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>
          <a:extLst>
            <a:ext uri="{FF2B5EF4-FFF2-40B4-BE49-F238E27FC236}">
              <a16:creationId xmlns:a16="http://schemas.microsoft.com/office/drawing/2014/main" id="{00000000-0008-0000-0000-00006F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>
          <a:extLst>
            <a:ext uri="{FF2B5EF4-FFF2-40B4-BE49-F238E27FC236}">
              <a16:creationId xmlns:a16="http://schemas.microsoft.com/office/drawing/2014/main" id="{00000000-0008-0000-0000-000070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>
          <a:extLst>
            <a:ext uri="{FF2B5EF4-FFF2-40B4-BE49-F238E27FC236}">
              <a16:creationId xmlns:a16="http://schemas.microsoft.com/office/drawing/2014/main" id="{00000000-0008-0000-0000-0000CA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>
          <a:extLst>
            <a:ext uri="{FF2B5EF4-FFF2-40B4-BE49-F238E27FC236}">
              <a16:creationId xmlns:a16="http://schemas.microsoft.com/office/drawing/2014/main" id="{00000000-0008-0000-0000-0000CB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>
          <a:extLst>
            <a:ext uri="{FF2B5EF4-FFF2-40B4-BE49-F238E27FC236}">
              <a16:creationId xmlns:a16="http://schemas.microsoft.com/office/drawing/2014/main" id="{00000000-0008-0000-0000-0000CC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>
          <a:extLst>
            <a:ext uri="{FF2B5EF4-FFF2-40B4-BE49-F238E27FC236}">
              <a16:creationId xmlns:a16="http://schemas.microsoft.com/office/drawing/2014/main" id="{00000000-0008-0000-0000-000075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>
          <a:extLst>
            <a:ext uri="{FF2B5EF4-FFF2-40B4-BE49-F238E27FC236}">
              <a16:creationId xmlns:a16="http://schemas.microsoft.com/office/drawing/2014/main" id="{00000000-0008-0000-0000-00007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>
          <a:extLst>
            <a:ext uri="{FF2B5EF4-FFF2-40B4-BE49-F238E27FC236}">
              <a16:creationId xmlns:a16="http://schemas.microsoft.com/office/drawing/2014/main" id="{00000000-0008-0000-0000-0000D1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>
          <a:extLst>
            <a:ext uri="{FF2B5EF4-FFF2-40B4-BE49-F238E27FC236}">
              <a16:creationId xmlns:a16="http://schemas.microsoft.com/office/drawing/2014/main" id="{00000000-0008-0000-0000-00007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>
          <a:extLst>
            <a:ext uri="{FF2B5EF4-FFF2-40B4-BE49-F238E27FC236}">
              <a16:creationId xmlns:a16="http://schemas.microsoft.com/office/drawing/2014/main" id="{00000000-0008-0000-0000-0000D4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>
          <a:extLst>
            <a:ext uri="{FF2B5EF4-FFF2-40B4-BE49-F238E27FC236}">
              <a16:creationId xmlns:a16="http://schemas.microsoft.com/office/drawing/2014/main" id="{00000000-0008-0000-0000-00007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>
          <a:extLst>
            <a:ext uri="{FF2B5EF4-FFF2-40B4-BE49-F238E27FC236}">
              <a16:creationId xmlns:a16="http://schemas.microsoft.com/office/drawing/2014/main" id="{00000000-0008-0000-0000-0000D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>
          <a:extLst>
            <a:ext uri="{FF2B5EF4-FFF2-40B4-BE49-F238E27FC236}">
              <a16:creationId xmlns:a16="http://schemas.microsoft.com/office/drawing/2014/main" id="{00000000-0008-0000-0000-0000D8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>
          <a:extLst>
            <a:ext uri="{FF2B5EF4-FFF2-40B4-BE49-F238E27FC236}">
              <a16:creationId xmlns:a16="http://schemas.microsoft.com/office/drawing/2014/main" id="{00000000-0008-0000-0000-000081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>
          <a:extLst>
            <a:ext uri="{FF2B5EF4-FFF2-40B4-BE49-F238E27FC236}">
              <a16:creationId xmlns:a16="http://schemas.microsoft.com/office/drawing/2014/main" id="{00000000-0008-0000-0000-000082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>
          <a:extLst>
            <a:ext uri="{FF2B5EF4-FFF2-40B4-BE49-F238E27FC236}">
              <a16:creationId xmlns:a16="http://schemas.microsoft.com/office/drawing/2014/main" id="{00000000-0008-0000-0000-000084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>
          <a:extLst>
            <a:ext uri="{FF2B5EF4-FFF2-40B4-BE49-F238E27FC236}">
              <a16:creationId xmlns:a16="http://schemas.microsoft.com/office/drawing/2014/main" id="{00000000-0008-0000-0000-0000D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>
          <a:extLst>
            <a:ext uri="{FF2B5EF4-FFF2-40B4-BE49-F238E27FC236}">
              <a16:creationId xmlns:a16="http://schemas.microsoft.com/office/drawing/2014/main" id="{00000000-0008-0000-0000-000087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>
          <a:extLst>
            <a:ext uri="{FF2B5EF4-FFF2-40B4-BE49-F238E27FC236}">
              <a16:creationId xmlns:a16="http://schemas.microsoft.com/office/drawing/2014/main" id="{00000000-0008-0000-0000-00008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>
          <a:extLst>
            <a:ext uri="{FF2B5EF4-FFF2-40B4-BE49-F238E27FC236}">
              <a16:creationId xmlns:a16="http://schemas.microsoft.com/office/drawing/2014/main" id="{00000000-0008-0000-0000-00008E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16" name="Text Box 144">
          <a:extLst>
            <a:ext uri="{FF2B5EF4-FFF2-40B4-BE49-F238E27FC236}">
              <a16:creationId xmlns:a16="http://schemas.microsoft.com/office/drawing/2014/main" id="{00000000-0008-0000-0000-0000900C0000}"/>
            </a:ext>
          </a:extLst>
        </xdr:cNvPr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17" name="Text Box 145">
          <a:extLst>
            <a:ext uri="{FF2B5EF4-FFF2-40B4-BE49-F238E27FC236}">
              <a16:creationId xmlns:a16="http://schemas.microsoft.com/office/drawing/2014/main" id="{00000000-0008-0000-0000-0000910C0000}"/>
            </a:ext>
          </a:extLst>
        </xdr:cNvPr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0" name="Line 146">
          <a:extLst>
            <a:ext uri="{FF2B5EF4-FFF2-40B4-BE49-F238E27FC236}">
              <a16:creationId xmlns:a16="http://schemas.microsoft.com/office/drawing/2014/main" id="{00000000-0008-0000-0000-0000E6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19" name="Text Box 147">
          <a:extLst>
            <a:ext uri="{FF2B5EF4-FFF2-40B4-BE49-F238E27FC236}">
              <a16:creationId xmlns:a16="http://schemas.microsoft.com/office/drawing/2014/main" id="{00000000-0008-0000-0000-0000930C0000}"/>
            </a:ext>
          </a:extLst>
        </xdr:cNvPr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0" name="Text Box 148">
          <a:extLst>
            <a:ext uri="{FF2B5EF4-FFF2-40B4-BE49-F238E27FC236}">
              <a16:creationId xmlns:a16="http://schemas.microsoft.com/office/drawing/2014/main" id="{00000000-0008-0000-0000-0000940C0000}"/>
            </a:ext>
          </a:extLst>
        </xdr:cNvPr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46313" name="Line 149">
          <a:extLst>
            <a:ext uri="{FF2B5EF4-FFF2-40B4-BE49-F238E27FC236}">
              <a16:creationId xmlns:a16="http://schemas.microsoft.com/office/drawing/2014/main" id="{00000000-0008-0000-0000-0000E9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22" name="Text Box 150">
          <a:extLst>
            <a:ext uri="{FF2B5EF4-FFF2-40B4-BE49-F238E27FC236}">
              <a16:creationId xmlns:a16="http://schemas.microsoft.com/office/drawing/2014/main" id="{00000000-0008-0000-0000-0000960C0000}"/>
            </a:ext>
          </a:extLst>
        </xdr:cNvPr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23" name="Text Box 151">
          <a:extLst>
            <a:ext uri="{FF2B5EF4-FFF2-40B4-BE49-F238E27FC236}">
              <a16:creationId xmlns:a16="http://schemas.microsoft.com/office/drawing/2014/main" id="{00000000-0008-0000-0000-0000970C0000}"/>
            </a:ext>
          </a:extLst>
        </xdr:cNvPr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6" name="Line 152">
          <a:extLst>
            <a:ext uri="{FF2B5EF4-FFF2-40B4-BE49-F238E27FC236}">
              <a16:creationId xmlns:a16="http://schemas.microsoft.com/office/drawing/2014/main" id="{00000000-0008-0000-0000-0000EC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7" name="Line 153">
          <a:extLst>
            <a:ext uri="{FF2B5EF4-FFF2-40B4-BE49-F238E27FC236}">
              <a16:creationId xmlns:a16="http://schemas.microsoft.com/office/drawing/2014/main" id="{00000000-0008-0000-0000-0000ED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46318" name="Line 154">
          <a:extLst>
            <a:ext uri="{FF2B5EF4-FFF2-40B4-BE49-F238E27FC236}">
              <a16:creationId xmlns:a16="http://schemas.microsoft.com/office/drawing/2014/main" id="{00000000-0008-0000-0000-0000EEB40000}"/>
            </a:ext>
          </a:extLst>
        </xdr:cNvPr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27" name="Text Box 155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8" name="Text Box 156">
          <a:extLst>
            <a:ext uri="{FF2B5EF4-FFF2-40B4-BE49-F238E27FC236}">
              <a16:creationId xmlns:a16="http://schemas.microsoft.com/office/drawing/2014/main" id="{00000000-0008-0000-0000-00009C0C0000}"/>
            </a:ext>
          </a:extLst>
        </xdr:cNvPr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9" name="Text Box 157">
          <a:extLst>
            <a:ext uri="{FF2B5EF4-FFF2-40B4-BE49-F238E27FC236}">
              <a16:creationId xmlns:a16="http://schemas.microsoft.com/office/drawing/2014/main" id="{00000000-0008-0000-0000-00009D0C0000}"/>
            </a:ext>
          </a:extLst>
        </xdr:cNvPr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30" name="Text Box 158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23" name="Line 159">
          <a:extLst>
            <a:ext uri="{FF2B5EF4-FFF2-40B4-BE49-F238E27FC236}">
              <a16:creationId xmlns:a16="http://schemas.microsoft.com/office/drawing/2014/main" id="{00000000-0008-0000-0000-0000F3B40000}"/>
            </a:ext>
          </a:extLst>
        </xdr:cNvPr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3232" name="Text Box 160">
          <a:extLst>
            <a:ext uri="{FF2B5EF4-FFF2-40B4-BE49-F238E27FC236}">
              <a16:creationId xmlns:a16="http://schemas.microsoft.com/office/drawing/2014/main" id="{00000000-0008-0000-0000-0000A00C0000}"/>
            </a:ext>
          </a:extLst>
        </xdr:cNvPr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3233" name="Text Box 161">
          <a:extLst>
            <a:ext uri="{FF2B5EF4-FFF2-40B4-BE49-F238E27FC236}">
              <a16:creationId xmlns:a16="http://schemas.microsoft.com/office/drawing/2014/main" id="{00000000-0008-0000-0000-0000A10C0000}"/>
            </a:ext>
          </a:extLst>
        </xdr:cNvPr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35" name="Text Box 163">
          <a:extLst>
            <a:ext uri="{FF2B5EF4-FFF2-40B4-BE49-F238E27FC236}">
              <a16:creationId xmlns:a16="http://schemas.microsoft.com/office/drawing/2014/main" id="{00000000-0008-0000-0000-0000A30C0000}"/>
            </a:ext>
          </a:extLst>
        </xdr:cNvPr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36" name="Text Box 164">
          <a:extLst>
            <a:ext uri="{FF2B5EF4-FFF2-40B4-BE49-F238E27FC236}">
              <a16:creationId xmlns:a16="http://schemas.microsoft.com/office/drawing/2014/main" id="{00000000-0008-0000-0000-0000A40C0000}"/>
            </a:ext>
          </a:extLst>
        </xdr:cNvPr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29" name="Line 165">
          <a:extLst>
            <a:ext uri="{FF2B5EF4-FFF2-40B4-BE49-F238E27FC236}">
              <a16:creationId xmlns:a16="http://schemas.microsoft.com/office/drawing/2014/main" id="{00000000-0008-0000-0000-0000F9B40000}"/>
            </a:ext>
          </a:extLst>
        </xdr:cNvPr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46330" name="Line 166">
          <a:extLst>
            <a:ext uri="{FF2B5EF4-FFF2-40B4-BE49-F238E27FC236}">
              <a16:creationId xmlns:a16="http://schemas.microsoft.com/office/drawing/2014/main" id="{00000000-0008-0000-0000-0000FAB40000}"/>
            </a:ext>
          </a:extLst>
        </xdr:cNvPr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46331" name="Line 167">
          <a:extLst>
            <a:ext uri="{FF2B5EF4-FFF2-40B4-BE49-F238E27FC236}">
              <a16:creationId xmlns:a16="http://schemas.microsoft.com/office/drawing/2014/main" id="{00000000-0008-0000-0000-0000FBB40000}"/>
            </a:ext>
          </a:extLst>
        </xdr:cNvPr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3240" name="Text Box 168">
          <a:extLst>
            <a:ext uri="{FF2B5EF4-FFF2-40B4-BE49-F238E27FC236}">
              <a16:creationId xmlns:a16="http://schemas.microsoft.com/office/drawing/2014/main" id="{00000000-0008-0000-0000-0000A80C0000}"/>
            </a:ext>
          </a:extLst>
        </xdr:cNvPr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46337" name="Line 173">
          <a:extLst>
            <a:ext uri="{FF2B5EF4-FFF2-40B4-BE49-F238E27FC236}">
              <a16:creationId xmlns:a16="http://schemas.microsoft.com/office/drawing/2014/main" id="{00000000-0008-0000-0000-000001B50000}"/>
            </a:ext>
          </a:extLst>
        </xdr:cNvPr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>
          <a:extLst>
            <a:ext uri="{FF2B5EF4-FFF2-40B4-BE49-F238E27FC236}">
              <a16:creationId xmlns:a16="http://schemas.microsoft.com/office/drawing/2014/main" id="{00000000-0008-0000-0000-0000AE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>
          <a:extLst>
            <a:ext uri="{FF2B5EF4-FFF2-40B4-BE49-F238E27FC236}">
              <a16:creationId xmlns:a16="http://schemas.microsoft.com/office/drawing/2014/main" id="{00000000-0008-0000-0000-0000AF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>
          <a:extLst>
            <a:ext uri="{FF2B5EF4-FFF2-40B4-BE49-F238E27FC236}">
              <a16:creationId xmlns:a16="http://schemas.microsoft.com/office/drawing/2014/main" id="{00000000-0008-0000-0000-0000B0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>
          <a:extLst>
            <a:ext uri="{FF2B5EF4-FFF2-40B4-BE49-F238E27FC236}">
              <a16:creationId xmlns:a16="http://schemas.microsoft.com/office/drawing/2014/main" id="{00000000-0008-0000-0000-0000B1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>
          <a:extLst>
            <a:ext uri="{FF2B5EF4-FFF2-40B4-BE49-F238E27FC236}">
              <a16:creationId xmlns:a16="http://schemas.microsoft.com/office/drawing/2014/main" id="{00000000-0008-0000-0000-0000B2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>
          <a:extLst>
            <a:ext uri="{FF2B5EF4-FFF2-40B4-BE49-F238E27FC236}">
              <a16:creationId xmlns:a16="http://schemas.microsoft.com/office/drawing/2014/main" id="{00000000-0008-0000-0000-0000B3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>
          <a:extLst>
            <a:ext uri="{FF2B5EF4-FFF2-40B4-BE49-F238E27FC236}">
              <a16:creationId xmlns:a16="http://schemas.microsoft.com/office/drawing/2014/main" id="{00000000-0008-0000-0000-0000B4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>
          <a:extLst>
            <a:ext uri="{FF2B5EF4-FFF2-40B4-BE49-F238E27FC236}">
              <a16:creationId xmlns:a16="http://schemas.microsoft.com/office/drawing/2014/main" id="{00000000-0008-0000-0000-0000B5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>
          <a:extLst>
            <a:ext uri="{FF2B5EF4-FFF2-40B4-BE49-F238E27FC236}">
              <a16:creationId xmlns:a16="http://schemas.microsoft.com/office/drawing/2014/main" id="{00000000-0008-0000-0000-0000B6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>
          <a:extLst>
            <a:ext uri="{FF2B5EF4-FFF2-40B4-BE49-F238E27FC236}">
              <a16:creationId xmlns:a16="http://schemas.microsoft.com/office/drawing/2014/main" id="{00000000-0008-0000-0000-0000B7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>
          <a:extLst>
            <a:ext uri="{FF2B5EF4-FFF2-40B4-BE49-F238E27FC236}">
              <a16:creationId xmlns:a16="http://schemas.microsoft.com/office/drawing/2014/main" id="{00000000-0008-0000-0000-0000B8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>
          <a:extLst>
            <a:ext uri="{FF2B5EF4-FFF2-40B4-BE49-F238E27FC236}">
              <a16:creationId xmlns:a16="http://schemas.microsoft.com/office/drawing/2014/main" id="{00000000-0008-0000-0000-0000B9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>
          <a:extLst>
            <a:ext uri="{FF2B5EF4-FFF2-40B4-BE49-F238E27FC236}">
              <a16:creationId xmlns:a16="http://schemas.microsoft.com/office/drawing/2014/main" id="{00000000-0008-0000-0000-0000BA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>
          <a:extLst>
            <a:ext uri="{FF2B5EF4-FFF2-40B4-BE49-F238E27FC236}">
              <a16:creationId xmlns:a16="http://schemas.microsoft.com/office/drawing/2014/main" id="{00000000-0008-0000-0000-0000BB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>
          <a:extLst>
            <a:ext uri="{FF2B5EF4-FFF2-40B4-BE49-F238E27FC236}">
              <a16:creationId xmlns:a16="http://schemas.microsoft.com/office/drawing/2014/main" id="{00000000-0008-0000-0000-0000BC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>
          <a:extLst>
            <a:ext uri="{FF2B5EF4-FFF2-40B4-BE49-F238E27FC236}">
              <a16:creationId xmlns:a16="http://schemas.microsoft.com/office/drawing/2014/main" id="{00000000-0008-0000-0000-0000BD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>
          <a:extLst>
            <a:ext uri="{FF2B5EF4-FFF2-40B4-BE49-F238E27FC236}">
              <a16:creationId xmlns:a16="http://schemas.microsoft.com/office/drawing/2014/main" id="{00000000-0008-0000-0000-0000BE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174" name="Text Box 16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175" name="Text Box 160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89" name="Text Box 14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0" name="Text Box 145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1" name="Line 146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192" name="Text Box 147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193" name="Text Box 148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194" name="Line 149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95" name="Text Box 150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6" name="Text Box 151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7" name="Line 152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8" name="Line 153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199" name="Line 154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200" name="Text Box 155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201" name="Text Box 156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202" name="Text Box 157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203" name="Text Box 158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204" name="Line 159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205" name="Text Box 160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206" name="Text Box 161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207" name="Text Box 163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208" name="Text Box 164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209" name="Line 165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210" name="Line 166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211" name="Line 167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212" name="Text Box 168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213" name="Line 173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231" name="Text Box 168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232" name="Text Box 160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5"/>
  <sheetViews>
    <sheetView tabSelected="1" zoomScale="69" zoomScaleNormal="69" workbookViewId="0">
      <selection activeCell="G58" sqref="G58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7.5" customHeight="1" x14ac:dyDescent="0.25">
      <c r="A1" s="40" t="s">
        <v>57</v>
      </c>
      <c r="B1" s="40"/>
      <c r="C1" s="40"/>
      <c r="D1" s="40"/>
      <c r="E1" s="18"/>
      <c r="F1" s="8"/>
      <c r="G1" s="8"/>
      <c r="H1" s="4"/>
    </row>
    <row r="2" spans="1:9" ht="29.25" customHeight="1" x14ac:dyDescent="0.25">
      <c r="A2" s="17"/>
      <c r="B2" s="17"/>
      <c r="C2" s="17"/>
      <c r="D2" s="32" t="s">
        <v>51</v>
      </c>
      <c r="E2" s="30"/>
      <c r="F2" s="8"/>
      <c r="G2" s="8"/>
      <c r="H2" s="4"/>
    </row>
    <row r="3" spans="1:9" ht="36.75" customHeight="1" x14ac:dyDescent="0.2">
      <c r="A3" s="19" t="s">
        <v>26</v>
      </c>
      <c r="B3" s="19" t="s">
        <v>0</v>
      </c>
      <c r="C3" s="19" t="s">
        <v>58</v>
      </c>
      <c r="D3" s="20" t="s">
        <v>59</v>
      </c>
      <c r="E3" s="13"/>
      <c r="F3" s="2"/>
      <c r="H3" s="3"/>
      <c r="I3" s="3"/>
    </row>
    <row r="4" spans="1:9" ht="33.75" customHeight="1" x14ac:dyDescent="0.2">
      <c r="A4" s="37">
        <v>1</v>
      </c>
      <c r="B4" s="34" t="s">
        <v>3</v>
      </c>
      <c r="C4" s="38">
        <v>14889512</v>
      </c>
      <c r="D4" s="31">
        <f>C4/$C$43</f>
        <v>0.32908458464904256</v>
      </c>
      <c r="H4" s="3"/>
      <c r="I4" s="3"/>
    </row>
    <row r="5" spans="1:9" ht="33.75" customHeight="1" x14ac:dyDescent="0.3">
      <c r="A5" s="37">
        <v>2</v>
      </c>
      <c r="B5" s="34" t="s">
        <v>1</v>
      </c>
      <c r="C5" s="38">
        <v>12257702</v>
      </c>
      <c r="D5" s="31">
        <f t="shared" ref="D5:D42" si="0">C5/$C$43</f>
        <v>0.27091692269174023</v>
      </c>
      <c r="F5" s="10"/>
      <c r="G5" s="5"/>
      <c r="H5" s="3"/>
      <c r="I5" s="3"/>
    </row>
    <row r="6" spans="1:9" ht="33.75" customHeight="1" x14ac:dyDescent="0.3">
      <c r="A6" s="37">
        <v>3</v>
      </c>
      <c r="B6" s="34" t="s">
        <v>53</v>
      </c>
      <c r="C6" s="38">
        <v>8496811</v>
      </c>
      <c r="D6" s="31">
        <f t="shared" si="0"/>
        <v>0.18779457102263766</v>
      </c>
      <c r="F6" s="9"/>
      <c r="G6" s="5"/>
      <c r="H6" s="3"/>
      <c r="I6" s="3"/>
    </row>
    <row r="7" spans="1:9" ht="33.75" customHeight="1" x14ac:dyDescent="0.3">
      <c r="A7" s="37">
        <v>4</v>
      </c>
      <c r="B7" s="34" t="s">
        <v>2</v>
      </c>
      <c r="C7" s="46">
        <v>6402724</v>
      </c>
      <c r="D7" s="31">
        <f t="shared" si="0"/>
        <v>0.14151153967722088</v>
      </c>
      <c r="F7" s="5"/>
      <c r="G7" s="8"/>
      <c r="H7" s="3"/>
      <c r="I7" s="3"/>
    </row>
    <row r="8" spans="1:9" ht="33.75" customHeight="1" x14ac:dyDescent="0.3">
      <c r="A8" s="37">
        <v>5</v>
      </c>
      <c r="B8" s="34" t="s">
        <v>60</v>
      </c>
      <c r="C8" s="38">
        <v>2671407</v>
      </c>
      <c r="D8" s="31">
        <f t="shared" si="0"/>
        <v>5.9042825783917216E-2</v>
      </c>
      <c r="F8" s="5"/>
      <c r="G8" s="8"/>
      <c r="H8" s="3"/>
      <c r="I8" s="3"/>
    </row>
    <row r="9" spans="1:9" ht="33.75" customHeight="1" x14ac:dyDescent="0.25">
      <c r="A9" s="37">
        <v>6</v>
      </c>
      <c r="B9" s="34" t="s">
        <v>4</v>
      </c>
      <c r="C9" s="38">
        <v>381388</v>
      </c>
      <c r="D9" s="31">
        <f t="shared" si="0"/>
        <v>8.4293502413060311E-3</v>
      </c>
      <c r="F9" s="8"/>
      <c r="G9" s="8"/>
      <c r="H9" s="3"/>
      <c r="I9" s="3"/>
    </row>
    <row r="10" spans="1:9" ht="33.75" customHeight="1" x14ac:dyDescent="0.25">
      <c r="A10" s="37">
        <v>7</v>
      </c>
      <c r="B10" s="34" t="s">
        <v>42</v>
      </c>
      <c r="C10" s="38">
        <v>26928</v>
      </c>
      <c r="D10" s="31">
        <f t="shared" si="0"/>
        <v>5.951564897109736E-4</v>
      </c>
      <c r="F10" s="24"/>
      <c r="G10" s="8"/>
      <c r="H10" s="3"/>
      <c r="I10" s="3"/>
    </row>
    <row r="11" spans="1:9" ht="33.75" customHeight="1" x14ac:dyDescent="0.2">
      <c r="A11" s="37">
        <v>8</v>
      </c>
      <c r="B11" s="34" t="s">
        <v>9</v>
      </c>
      <c r="C11" s="38">
        <v>18624</v>
      </c>
      <c r="D11" s="31">
        <f t="shared" si="0"/>
        <v>4.1162338325821348E-4</v>
      </c>
      <c r="F11" s="25"/>
      <c r="H11" s="3"/>
      <c r="I11" s="3"/>
    </row>
    <row r="12" spans="1:9" ht="33.75" customHeight="1" x14ac:dyDescent="0.2">
      <c r="A12" s="37">
        <v>9</v>
      </c>
      <c r="B12" s="34" t="s">
        <v>55</v>
      </c>
      <c r="C12" s="46">
        <v>15375</v>
      </c>
      <c r="D12" s="31">
        <f t="shared" si="0"/>
        <v>3.3981472925231058E-4</v>
      </c>
      <c r="H12" s="3"/>
      <c r="I12" s="3"/>
    </row>
    <row r="13" spans="1:9" ht="33.75" customHeight="1" x14ac:dyDescent="0.2">
      <c r="A13" s="37">
        <v>10</v>
      </c>
      <c r="B13" s="34" t="s">
        <v>49</v>
      </c>
      <c r="C13" s="46">
        <v>11706</v>
      </c>
      <c r="D13" s="31">
        <f t="shared" si="0"/>
        <v>2.5872333142292994E-4</v>
      </c>
      <c r="H13" s="3"/>
      <c r="I13" s="3"/>
    </row>
    <row r="14" spans="1:9" ht="33.75" customHeight="1" x14ac:dyDescent="0.2">
      <c r="A14" s="37">
        <v>11</v>
      </c>
      <c r="B14" s="34" t="s">
        <v>6</v>
      </c>
      <c r="C14" s="38">
        <v>9142</v>
      </c>
      <c r="D14" s="31">
        <f t="shared" si="0"/>
        <v>2.0205439055769907E-4</v>
      </c>
      <c r="H14" s="3"/>
      <c r="I14" s="3"/>
    </row>
    <row r="15" spans="1:9" ht="33.75" customHeight="1" x14ac:dyDescent="0.2">
      <c r="A15" s="37">
        <v>12</v>
      </c>
      <c r="B15" s="34" t="s">
        <v>8</v>
      </c>
      <c r="C15" s="46">
        <v>7810</v>
      </c>
      <c r="D15" s="31">
        <f t="shared" si="0"/>
        <v>1.7261483157466964E-4</v>
      </c>
      <c r="H15" s="3"/>
      <c r="I15" s="3"/>
    </row>
    <row r="16" spans="1:9" ht="33.75" customHeight="1" x14ac:dyDescent="0.2">
      <c r="A16" s="37">
        <v>13</v>
      </c>
      <c r="B16" s="34" t="s">
        <v>52</v>
      </c>
      <c r="C16" s="46">
        <v>6069</v>
      </c>
      <c r="D16" s="31">
        <f t="shared" si="0"/>
        <v>1.3413564824925353E-4</v>
      </c>
      <c r="H16" s="3"/>
      <c r="I16" s="3"/>
    </row>
    <row r="17" spans="1:9" ht="33.75" customHeight="1" x14ac:dyDescent="0.2">
      <c r="A17" s="37">
        <v>14</v>
      </c>
      <c r="B17" s="34" t="s">
        <v>44</v>
      </c>
      <c r="C17" s="46">
        <v>5541</v>
      </c>
      <c r="D17" s="31">
        <f t="shared" si="0"/>
        <v>1.2246591315688148E-4</v>
      </c>
      <c r="H17" s="3"/>
      <c r="I17" s="3"/>
    </row>
    <row r="18" spans="1:9" ht="33.75" customHeight="1" x14ac:dyDescent="0.2">
      <c r="A18" s="37">
        <v>15</v>
      </c>
      <c r="B18" s="34" t="s">
        <v>48</v>
      </c>
      <c r="C18" s="46">
        <v>5443</v>
      </c>
      <c r="D18" s="31">
        <f t="shared" si="0"/>
        <v>1.2029993959807001E-4</v>
      </c>
      <c r="H18" s="3"/>
      <c r="I18" s="3"/>
    </row>
    <row r="19" spans="1:9" ht="33.75" customHeight="1" x14ac:dyDescent="0.2">
      <c r="A19" s="37">
        <v>16</v>
      </c>
      <c r="B19" s="34" t="s">
        <v>47</v>
      </c>
      <c r="C19" s="46">
        <v>5404</v>
      </c>
      <c r="D19" s="31">
        <f t="shared" si="0"/>
        <v>1.1943797052874708E-4</v>
      </c>
      <c r="H19" s="3"/>
      <c r="I19" s="3"/>
    </row>
    <row r="20" spans="1:9" ht="33.75" customHeight="1" x14ac:dyDescent="0.2">
      <c r="A20" s="37">
        <v>17</v>
      </c>
      <c r="B20" s="34" t="s">
        <v>20</v>
      </c>
      <c r="C20" s="46">
        <v>5001</v>
      </c>
      <c r="D20" s="31">
        <f t="shared" si="0"/>
        <v>1.1053095681241009E-4</v>
      </c>
      <c r="H20" s="3"/>
      <c r="I20" s="3"/>
    </row>
    <row r="21" spans="1:9" ht="33.75" customHeight="1" x14ac:dyDescent="0.2">
      <c r="A21" s="37">
        <v>18</v>
      </c>
      <c r="B21" s="34" t="s">
        <v>46</v>
      </c>
      <c r="C21" s="46">
        <v>3676</v>
      </c>
      <c r="D21" s="31">
        <f t="shared" si="0"/>
        <v>8.1246110226438614E-5</v>
      </c>
      <c r="H21" s="3"/>
      <c r="I21" s="3"/>
    </row>
    <row r="22" spans="1:9" ht="33.75" customHeight="1" x14ac:dyDescent="0.2">
      <c r="A22" s="37">
        <v>19</v>
      </c>
      <c r="B22" s="34" t="s">
        <v>5</v>
      </c>
      <c r="C22" s="46">
        <v>3225</v>
      </c>
      <c r="D22" s="31">
        <f t="shared" si="0"/>
        <v>7.1278211501704162E-5</v>
      </c>
      <c r="H22" s="3"/>
      <c r="I22" s="3"/>
    </row>
    <row r="23" spans="1:9" ht="33.75" customHeight="1" x14ac:dyDescent="0.2">
      <c r="A23" s="37">
        <v>20</v>
      </c>
      <c r="B23" s="34" t="s">
        <v>10</v>
      </c>
      <c r="C23" s="46">
        <v>3050</v>
      </c>
      <c r="D23" s="31">
        <f t="shared" si="0"/>
        <v>6.7410401575255111E-5</v>
      </c>
      <c r="H23" s="3"/>
      <c r="I23" s="3"/>
    </row>
    <row r="24" spans="1:9" ht="33.75" customHeight="1" x14ac:dyDescent="0.2">
      <c r="A24" s="37">
        <v>21</v>
      </c>
      <c r="B24" s="34" t="s">
        <v>19</v>
      </c>
      <c r="C24" s="46">
        <v>2713</v>
      </c>
      <c r="D24" s="31">
        <f t="shared" si="0"/>
        <v>5.9962104745464621E-5</v>
      </c>
      <c r="H24" s="3"/>
      <c r="I24" s="3"/>
    </row>
    <row r="25" spans="1:9" ht="33.75" customHeight="1" x14ac:dyDescent="0.2">
      <c r="A25" s="37">
        <v>22</v>
      </c>
      <c r="B25" s="34" t="s">
        <v>15</v>
      </c>
      <c r="C25" s="46">
        <v>2570</v>
      </c>
      <c r="D25" s="31">
        <f t="shared" si="0"/>
        <v>5.6801551491280533E-5</v>
      </c>
      <c r="H25" s="3"/>
      <c r="I25" s="3"/>
    </row>
    <row r="26" spans="1:9" ht="33.75" customHeight="1" x14ac:dyDescent="0.2">
      <c r="A26" s="37">
        <v>23</v>
      </c>
      <c r="B26" s="34" t="s">
        <v>7</v>
      </c>
      <c r="C26" s="46">
        <v>2423</v>
      </c>
      <c r="D26" s="31">
        <f t="shared" si="0"/>
        <v>5.3552591153063321E-5</v>
      </c>
      <c r="H26" s="3"/>
      <c r="I26" s="3"/>
    </row>
    <row r="27" spans="1:9" ht="33.75" customHeight="1" x14ac:dyDescent="0.2">
      <c r="A27" s="37">
        <v>24</v>
      </c>
      <c r="B27" s="34" t="s">
        <v>11</v>
      </c>
      <c r="C27" s="46">
        <v>1931</v>
      </c>
      <c r="D27" s="31">
        <f t="shared" si="0"/>
        <v>4.267851981698938E-5</v>
      </c>
      <c r="H27" s="3"/>
      <c r="I27" s="3"/>
    </row>
    <row r="28" spans="1:9" ht="33.75" customHeight="1" x14ac:dyDescent="0.2">
      <c r="A28" s="37">
        <v>25</v>
      </c>
      <c r="B28" s="34" t="s">
        <v>21</v>
      </c>
      <c r="C28" s="46">
        <v>1749</v>
      </c>
      <c r="D28" s="31">
        <f t="shared" si="0"/>
        <v>3.8655997493482353E-5</v>
      </c>
      <c r="H28" s="3"/>
      <c r="I28" s="3"/>
    </row>
    <row r="29" spans="1:9" ht="33.75" customHeight="1" x14ac:dyDescent="0.2">
      <c r="A29" s="37">
        <v>26</v>
      </c>
      <c r="B29" s="34" t="s">
        <v>16</v>
      </c>
      <c r="C29" s="46">
        <v>1112</v>
      </c>
      <c r="D29" s="31">
        <f t="shared" si="0"/>
        <v>2.4577169361207762E-5</v>
      </c>
      <c r="E29" s="3"/>
      <c r="H29" s="3"/>
      <c r="I29" s="3"/>
    </row>
    <row r="30" spans="1:9" ht="33.75" customHeight="1" x14ac:dyDescent="0.2">
      <c r="A30" s="37">
        <v>27</v>
      </c>
      <c r="B30" s="34" t="s">
        <v>23</v>
      </c>
      <c r="C30" s="46">
        <v>1070</v>
      </c>
      <c r="D30" s="31">
        <f t="shared" si="0"/>
        <v>2.3648894978859988E-5</v>
      </c>
      <c r="E30" s="3"/>
      <c r="H30" s="3"/>
      <c r="I30" s="3"/>
    </row>
    <row r="31" spans="1:9" ht="33.75" customHeight="1" x14ac:dyDescent="0.2">
      <c r="A31" s="37">
        <v>28</v>
      </c>
      <c r="B31" s="34" t="s">
        <v>12</v>
      </c>
      <c r="C31" s="38">
        <v>991</v>
      </c>
      <c r="D31" s="31">
        <f t="shared" si="0"/>
        <v>2.1902855069205838E-5</v>
      </c>
      <c r="E31" s="3"/>
      <c r="H31" s="3"/>
      <c r="I31" s="3"/>
    </row>
    <row r="32" spans="1:9" ht="33.75" customHeight="1" x14ac:dyDescent="0.2">
      <c r="A32" s="37">
        <v>29</v>
      </c>
      <c r="B32" s="34" t="s">
        <v>25</v>
      </c>
      <c r="C32" s="46">
        <v>983</v>
      </c>
      <c r="D32" s="31">
        <f t="shared" si="0"/>
        <v>2.1726040901139597E-5</v>
      </c>
      <c r="E32" s="3"/>
      <c r="H32" s="3"/>
      <c r="I32" s="3"/>
    </row>
    <row r="33" spans="1:9" ht="33.75" customHeight="1" x14ac:dyDescent="0.2">
      <c r="A33" s="37">
        <v>30</v>
      </c>
      <c r="B33" s="34" t="s">
        <v>14</v>
      </c>
      <c r="C33" s="46">
        <v>773</v>
      </c>
      <c r="D33" s="31">
        <f t="shared" si="0"/>
        <v>1.7084668989400719E-5</v>
      </c>
      <c r="E33" s="3"/>
      <c r="H33" s="3"/>
      <c r="I33" s="3"/>
    </row>
    <row r="34" spans="1:9" ht="33.75" customHeight="1" x14ac:dyDescent="0.2">
      <c r="A34" s="37">
        <v>31</v>
      </c>
      <c r="B34" s="34" t="s">
        <v>13</v>
      </c>
      <c r="C34" s="46">
        <v>637</v>
      </c>
      <c r="D34" s="31">
        <f t="shared" si="0"/>
        <v>1.4078828132274591E-5</v>
      </c>
      <c r="E34" s="3"/>
      <c r="H34" s="3"/>
      <c r="I34" s="3"/>
    </row>
    <row r="35" spans="1:9" ht="33.75" customHeight="1" x14ac:dyDescent="0.2">
      <c r="A35" s="37">
        <v>32</v>
      </c>
      <c r="B35" s="34" t="s">
        <v>18</v>
      </c>
      <c r="C35" s="46">
        <v>501</v>
      </c>
      <c r="D35" s="31">
        <f t="shared" si="0"/>
        <v>1.1072987275148461E-5</v>
      </c>
      <c r="E35" s="3"/>
      <c r="H35" s="3"/>
      <c r="I35" s="3"/>
    </row>
    <row r="36" spans="1:9" ht="33.75" customHeight="1" x14ac:dyDescent="0.2">
      <c r="A36" s="37">
        <v>33</v>
      </c>
      <c r="B36" s="34" t="s">
        <v>17</v>
      </c>
      <c r="C36" s="46">
        <v>470</v>
      </c>
      <c r="D36" s="31">
        <f t="shared" si="0"/>
        <v>1.0387832373891771E-5</v>
      </c>
      <c r="E36" s="3"/>
      <c r="H36" s="3"/>
      <c r="I36" s="3"/>
    </row>
    <row r="37" spans="1:9" ht="33.75" customHeight="1" x14ac:dyDescent="0.2">
      <c r="A37" s="37">
        <v>34</v>
      </c>
      <c r="B37" s="34" t="s">
        <v>61</v>
      </c>
      <c r="C37" s="46">
        <v>392</v>
      </c>
      <c r="D37" s="31">
        <f t="shared" si="0"/>
        <v>8.6638942352459018E-6</v>
      </c>
      <c r="E37" s="3"/>
      <c r="H37" s="3"/>
      <c r="I37" s="3"/>
    </row>
    <row r="38" spans="1:9" ht="33.75" customHeight="1" x14ac:dyDescent="0.2">
      <c r="A38" s="37">
        <v>35</v>
      </c>
      <c r="B38" s="34" t="s">
        <v>22</v>
      </c>
      <c r="C38" s="46">
        <v>374</v>
      </c>
      <c r="D38" s="31">
        <f t="shared" si="0"/>
        <v>8.2660623570968558E-6</v>
      </c>
      <c r="E38" s="3"/>
      <c r="H38" s="3"/>
      <c r="I38" s="3"/>
    </row>
    <row r="39" spans="1:9" ht="33.75" customHeight="1" x14ac:dyDescent="0.2">
      <c r="A39" s="37">
        <v>36</v>
      </c>
      <c r="B39" s="34" t="s">
        <v>43</v>
      </c>
      <c r="C39" s="46">
        <v>16</v>
      </c>
      <c r="D39" s="31">
        <f t="shared" si="0"/>
        <v>3.5362833613248577E-7</v>
      </c>
      <c r="E39" s="3"/>
      <c r="H39" s="3"/>
      <c r="I39" s="3"/>
    </row>
    <row r="40" spans="1:9" ht="33.75" customHeight="1" x14ac:dyDescent="0.2">
      <c r="A40" s="37">
        <v>37</v>
      </c>
      <c r="B40" s="34" t="s">
        <v>45</v>
      </c>
      <c r="C40" s="46">
        <v>0</v>
      </c>
      <c r="D40" s="31">
        <f t="shared" si="0"/>
        <v>0</v>
      </c>
      <c r="E40" s="3"/>
      <c r="H40" s="3"/>
      <c r="I40" s="3"/>
    </row>
    <row r="41" spans="1:9" ht="33.75" customHeight="1" x14ac:dyDescent="0.2">
      <c r="A41" s="37">
        <v>38</v>
      </c>
      <c r="B41" s="34" t="s">
        <v>24</v>
      </c>
      <c r="C41" s="46">
        <v>0</v>
      </c>
      <c r="D41" s="31">
        <f t="shared" si="0"/>
        <v>0</v>
      </c>
      <c r="E41" s="3"/>
      <c r="H41" s="3"/>
      <c r="I41" s="3"/>
    </row>
    <row r="42" spans="1:9" ht="33.75" customHeight="1" x14ac:dyDescent="0.2">
      <c r="A42" s="37">
        <v>39</v>
      </c>
      <c r="B42" s="34" t="s">
        <v>54</v>
      </c>
      <c r="C42" s="46">
        <v>0</v>
      </c>
      <c r="D42" s="31">
        <f t="shared" si="0"/>
        <v>0</v>
      </c>
      <c r="E42" s="3"/>
      <c r="H42" s="3"/>
      <c r="I42" s="3"/>
    </row>
    <row r="43" spans="1:9" ht="33.75" customHeight="1" x14ac:dyDescent="0.2">
      <c r="A43" s="28" t="s">
        <v>27</v>
      </c>
      <c r="B43" s="28"/>
      <c r="C43" s="35">
        <f>SUM(C4:C42)</f>
        <v>45245243</v>
      </c>
      <c r="D43" s="36">
        <v>1</v>
      </c>
      <c r="E43" s="3"/>
      <c r="H43" s="3"/>
      <c r="I43" s="3"/>
    </row>
    <row r="44" spans="1:9" ht="33.75" customHeight="1" x14ac:dyDescent="0.25">
      <c r="A44" s="8"/>
      <c r="B44" s="6"/>
      <c r="C44" s="6"/>
      <c r="D44" s="7"/>
      <c r="E44" s="7"/>
      <c r="H44" s="3"/>
      <c r="I44" s="3"/>
    </row>
    <row r="45" spans="1:9" ht="33.75" customHeight="1" x14ac:dyDescent="0.3">
      <c r="A45" s="45" t="s">
        <v>28</v>
      </c>
      <c r="B45" s="45"/>
      <c r="C45" s="45"/>
      <c r="D45" s="45"/>
      <c r="E45" s="45"/>
      <c r="H45" s="3"/>
      <c r="I45" s="3"/>
    </row>
    <row r="46" spans="1:9" ht="33.75" customHeight="1" x14ac:dyDescent="0.2">
      <c r="A46" s="41"/>
      <c r="B46" s="43" t="s">
        <v>56</v>
      </c>
      <c r="C46" s="44"/>
      <c r="D46" s="43" t="s">
        <v>62</v>
      </c>
      <c r="E46" s="44"/>
      <c r="H46" s="3"/>
      <c r="I46" s="3"/>
    </row>
    <row r="47" spans="1:9" ht="33.75" customHeight="1" x14ac:dyDescent="0.2">
      <c r="A47" s="42"/>
      <c r="B47" s="21" t="s">
        <v>29</v>
      </c>
      <c r="C47" s="21" t="s">
        <v>30</v>
      </c>
      <c r="D47" s="21" t="s">
        <v>29</v>
      </c>
      <c r="E47" s="21" t="s">
        <v>30</v>
      </c>
      <c r="H47" s="3"/>
      <c r="I47" s="3"/>
    </row>
    <row r="48" spans="1:9" ht="33.75" customHeight="1" x14ac:dyDescent="0.2">
      <c r="A48" s="11" t="s">
        <v>31</v>
      </c>
      <c r="B48" s="14">
        <v>38788950</v>
      </c>
      <c r="C48" s="14">
        <v>3020067</v>
      </c>
      <c r="D48" s="14">
        <v>45245243</v>
      </c>
      <c r="E48" s="14">
        <v>2897284</v>
      </c>
      <c r="F48" s="33"/>
      <c r="G48" s="29"/>
      <c r="H48" s="3"/>
      <c r="I48" s="3"/>
    </row>
    <row r="49" spans="1:9" ht="33.75" customHeight="1" x14ac:dyDescent="0.2">
      <c r="A49" s="11" t="s">
        <v>32</v>
      </c>
      <c r="B49" s="27">
        <f>B48/20</f>
        <v>1939447.5</v>
      </c>
      <c r="C49" s="14">
        <v>144665.96015037596</v>
      </c>
      <c r="D49" s="27">
        <f>D48/20</f>
        <v>2262262.15</v>
      </c>
      <c r="E49" s="14">
        <v>148344.64385964914</v>
      </c>
      <c r="H49" s="3"/>
      <c r="I49" s="3"/>
    </row>
    <row r="50" spans="1:9" ht="33.75" customHeight="1" x14ac:dyDescent="0.2">
      <c r="A50" s="6"/>
      <c r="B50" s="6"/>
      <c r="C50" s="26"/>
      <c r="D50" s="7" t="s">
        <v>50</v>
      </c>
      <c r="E50" s="7"/>
      <c r="H50" s="3"/>
      <c r="I50" s="3"/>
    </row>
    <row r="51" spans="1:9" ht="33.75" customHeight="1" x14ac:dyDescent="0.2">
      <c r="A51" s="39" t="s">
        <v>63</v>
      </c>
      <c r="B51" s="39"/>
      <c r="C51" s="39"/>
      <c r="D51" s="39"/>
      <c r="E51" s="39"/>
      <c r="F51" s="39"/>
      <c r="G51" s="39"/>
      <c r="H51" s="39"/>
      <c r="I51" s="3"/>
    </row>
    <row r="52" spans="1:9" ht="33.75" customHeight="1" x14ac:dyDescent="0.3">
      <c r="A52" s="23"/>
      <c r="B52" s="22" t="s">
        <v>33</v>
      </c>
      <c r="C52" s="22" t="s">
        <v>34</v>
      </c>
      <c r="D52" s="21" t="s">
        <v>36</v>
      </c>
      <c r="E52" s="21" t="s">
        <v>35</v>
      </c>
      <c r="F52" s="21" t="s">
        <v>37</v>
      </c>
      <c r="G52" s="22" t="s">
        <v>38</v>
      </c>
      <c r="H52" s="19" t="s">
        <v>41</v>
      </c>
      <c r="I52" s="3"/>
    </row>
    <row r="53" spans="1:9" ht="21.95" customHeight="1" x14ac:dyDescent="0.2">
      <c r="A53" s="11" t="s">
        <v>39</v>
      </c>
      <c r="B53" s="15">
        <v>1802631</v>
      </c>
      <c r="C53" s="15">
        <v>574000</v>
      </c>
      <c r="D53" s="15">
        <v>305943</v>
      </c>
      <c r="E53" s="15">
        <v>76253</v>
      </c>
      <c r="F53" s="15">
        <v>112021</v>
      </c>
      <c r="G53" s="15">
        <v>26436</v>
      </c>
      <c r="H53" s="15">
        <f>SUM(B53:G53)</f>
        <v>2897284</v>
      </c>
      <c r="I53" s="3"/>
    </row>
    <row r="54" spans="1:9" ht="21.95" customHeight="1" x14ac:dyDescent="0.2">
      <c r="A54" s="12" t="s">
        <v>40</v>
      </c>
      <c r="B54" s="16">
        <f>B53/$H$53</f>
        <v>0.62217959992876082</v>
      </c>
      <c r="C54" s="16">
        <f t="shared" ref="C54:G54" si="1">C53/$H$53</f>
        <v>0.19811658090818848</v>
      </c>
      <c r="D54" s="16">
        <f t="shared" si="1"/>
        <v>0.10559648277490229</v>
      </c>
      <c r="E54" s="16">
        <f t="shared" si="1"/>
        <v>2.6318786836223167E-2</v>
      </c>
      <c r="F54" s="16">
        <f t="shared" si="1"/>
        <v>3.86641420033383E-2</v>
      </c>
      <c r="G54" s="16">
        <f t="shared" si="1"/>
        <v>9.1244075485868836E-3</v>
      </c>
      <c r="H54" s="16">
        <f>SUM(B54:G54)</f>
        <v>1</v>
      </c>
      <c r="I54" s="3"/>
    </row>
    <row r="55" spans="1:9" ht="18.75" x14ac:dyDescent="0.25">
      <c r="A55" s="6"/>
      <c r="B55" s="6"/>
      <c r="C55" s="6"/>
      <c r="D55" s="7"/>
      <c r="E55" s="8"/>
      <c r="I55" s="3"/>
    </row>
  </sheetData>
  <mergeCells count="6">
    <mergeCell ref="A51:H51"/>
    <mergeCell ref="A1:D1"/>
    <mergeCell ref="A46:A47"/>
    <mergeCell ref="B46:C46"/>
    <mergeCell ref="D46:E46"/>
    <mergeCell ref="A45:E45"/>
  </mergeCells>
  <phoneticPr fontId="3" type="noConversion"/>
  <printOptions horizontalCentered="1"/>
  <pageMargins left="0.55000000000000004" right="0.28000000000000003" top="0.4" bottom="0.4" header="0.17" footer="0.17"/>
  <pageSetup paperSize="9" scale="4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2026-06-22T02:14:52Z</cp:lastPrinted>
  <dcterms:created xsi:type="dcterms:W3CDTF">2004-03-23T08:32:53Z</dcterms:created>
  <dcterms:modified xsi:type="dcterms:W3CDTF">2026-06-22T02:15:15Z</dcterms:modified>
</cp:coreProperties>
</file>