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febby\AppData\Local\Microsoft\Windows\INetCache\Content.Outlook\NYHFL58V\"/>
    </mc:Choice>
  </mc:AlternateContent>
  <bookViews>
    <workbookView xWindow="0" yWindow="0" windowWidth="28800" windowHeight="12135"/>
  </bookViews>
  <sheets>
    <sheet name="交易量" sheetId="11" r:id="rId1"/>
  </sheets>
  <calcPr calcId="162913"/>
</workbook>
</file>

<file path=xl/calcChain.xml><?xml version="1.0" encoding="utf-8"?>
<calcChain xmlns="http://schemas.openxmlformats.org/spreadsheetml/2006/main">
  <c r="D49" i="11" l="1"/>
  <c r="C43" i="11" l="1"/>
  <c r="D7" i="11" s="1"/>
  <c r="D30" i="11" l="1"/>
  <c r="D38" i="11"/>
  <c r="D22" i="11"/>
  <c r="D34" i="11"/>
  <c r="D42" i="11"/>
  <c r="D26" i="11"/>
  <c r="D40" i="11"/>
  <c r="D36" i="11"/>
  <c r="D32" i="11"/>
  <c r="D28" i="11"/>
  <c r="D24" i="11"/>
  <c r="D20" i="11"/>
  <c r="D16" i="11"/>
  <c r="D12" i="11"/>
  <c r="D8" i="11"/>
  <c r="D18" i="11"/>
  <c r="D14" i="11"/>
  <c r="D10" i="11"/>
  <c r="D6" i="11"/>
  <c r="D41" i="11"/>
  <c r="D37" i="11"/>
  <c r="D33" i="11"/>
  <c r="D29" i="11"/>
  <c r="D25" i="11"/>
  <c r="D21" i="11"/>
  <c r="D17" i="11"/>
  <c r="D13" i="11"/>
  <c r="D9" i="11"/>
  <c r="D5" i="11"/>
  <c r="D4" i="11"/>
  <c r="D39" i="11"/>
  <c r="D35" i="11"/>
  <c r="D31" i="11"/>
  <c r="D27" i="11"/>
  <c r="D23" i="11"/>
  <c r="D19" i="11"/>
  <c r="D15" i="11"/>
  <c r="D11" i="11"/>
  <c r="H53" i="11" l="1"/>
  <c r="D54" i="11" s="1"/>
  <c r="E54" i="11" l="1"/>
  <c r="C54" i="11"/>
  <c r="B54" i="11"/>
  <c r="G54" i="11"/>
  <c r="F54" i="11"/>
  <c r="H54" i="11" l="1"/>
</calcChain>
</file>

<file path=xl/sharedStrings.xml><?xml version="1.0" encoding="utf-8"?>
<sst xmlns="http://schemas.openxmlformats.org/spreadsheetml/2006/main" count="66" uniqueCount="64">
  <si>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</si>
  <si>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</si>
  <si>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</si>
  <si>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</si>
  <si>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</si>
  <si>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</si>
  <si>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</si>
  <si>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</si>
  <si>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</si>
  <si>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</si>
  <si>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</si>
  <si>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</si>
  <si>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</si>
  <si>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</si>
  <si>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</si>
  <si>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</si>
  <si>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</si>
  <si>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</si>
  <si>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</si>
  <si>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</si>
  <si>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</si>
  <si>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</si>
  <si>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</si>
  <si>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</si>
  <si>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</si>
  <si>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GTF(櫃買期貨)</t>
  </si>
  <si>
    <t>GDF(黃金期貨)</t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</si>
  <si>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</si>
  <si>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</si>
  <si>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</si>
  <si>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</si>
  <si>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</si>
  <si>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</si>
  <si>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</si>
  <si>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</si>
  <si>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</si>
  <si>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</si>
  <si>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</si>
  <si>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</si>
  <si>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</si>
  <si>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</si>
  <si>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</si>
  <si>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</si>
  <si>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t>ZEF(小型電子期貨)</t>
  </si>
  <si>
    <t>BTF(臺灣生技期貨)</t>
  </si>
  <si>
    <t>E4F(臺灣永續期貨)</t>
  </si>
  <si>
    <t>SHF(航運期貨)</t>
  </si>
  <si>
    <t>G2F(富櫃200期貨 )</t>
  </si>
  <si>
    <t>SOF(半導體30期貨)</t>
  </si>
  <si>
    <t>F1F(英國富時100期貨)</t>
  </si>
  <si>
    <t>ZFF(小型金融期貨)</t>
  </si>
  <si>
    <t>UNF(美國那斯達克100期貨 )</t>
  </si>
  <si>
    <t>.</t>
    <phoneticPr fontId="3" type="noConversion"/>
  </si>
  <si>
    <t>單位:口,(B+S)/2</t>
    <phoneticPr fontId="3" type="noConversion"/>
  </si>
  <si>
    <t>SXF(美國費城半導體期貨)</t>
  </si>
  <si>
    <t>TMF(微型臺指期貨)</t>
  </si>
  <si>
    <t>MXFFX(客製化小型臺指期貨)</t>
  </si>
  <si>
    <t>M1F(臺灣中型100期貨)</t>
  </si>
  <si>
    <t>114年6月交易量</t>
    <phoneticPr fontId="3" type="noConversion"/>
  </si>
  <si>
    <r>
      <t>114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7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</si>
  <si>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114年7月交易量</t>
    <phoneticPr fontId="3" type="noConversion"/>
  </si>
  <si>
    <t>114年7月百分比</t>
    <phoneticPr fontId="3" type="noConversion"/>
  </si>
  <si>
    <r>
      <t>114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7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</si>
  <si>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114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7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</si>
</sst>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76" formatCode="_-* #,##0_-;\-* #,##0_-;_-* &quot;-&quot;??_-;_-@_-"/>
    <numFmt numFmtId="177" formatCode="#,##0_ 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14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/>
  </cellStyleXfs>
  <cellXfs count="52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77" fontId="10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43" fontId="8" fillId="0" borderId="0" xfId="0" applyNumberFormat="1" applyFont="1" applyFill="1"/>
    <xf numFmtId="0" fontId="11" fillId="0" borderId="0" xfId="0" applyFont="1" applyFill="1" applyBorder="1" applyAlignment="1">
      <alignment horizontal="center" vertical="center"/>
    </xf>
    <xf numFmtId="10" fontId="2" fillId="0" borderId="1" xfId="0" applyNumberFormat="1" applyFont="1" applyBorder="1" applyAlignment="1">
      <alignment horizontal="right" vertical="center" wrapText="1"/>
    </xf>
    <xf numFmtId="0" fontId="5" fillId="0" borderId="2" xfId="0" applyFont="1" applyBorder="1" applyAlignment="1">
      <alignment horizontal="right" vertical="center"/>
    </xf>
    <xf numFmtId="176" fontId="8" fillId="0" borderId="0" xfId="0" applyNumberFormat="1" applyFont="1" applyFill="1"/>
    <xf numFmtId="0" fontId="5" fillId="0" borderId="1" xfId="2" applyFont="1" applyBorder="1" applyAlignment="1">
      <alignment horizontal="left" vertical="center" wrapText="1"/>
    </xf>
    <xf numFmtId="38" fontId="15" fillId="0" borderId="1" xfId="3" applyNumberFormat="1" applyFont="1" applyFill="1" applyBorder="1" applyAlignment="1">
      <alignment vertical="center"/>
    </xf>
    <xf numFmtId="38" fontId="2" fillId="0" borderId="1" xfId="3" applyNumberFormat="1" applyFont="1" applyBorder="1" applyAlignment="1">
      <alignment vertical="center"/>
    </xf>
    <xf numFmtId="38" fontId="2" fillId="0" borderId="1" xfId="3" applyNumberFormat="1" applyFont="1" applyFill="1" applyBorder="1" applyAlignment="1">
      <alignment vertical="center"/>
    </xf>
    <xf numFmtId="38" fontId="15" fillId="0" borderId="1" xfId="3" applyNumberFormat="1" applyFont="1" applyBorder="1" applyAlignment="1">
      <alignment vertical="center"/>
    </xf>
    <xf numFmtId="38" fontId="2" fillId="0" borderId="0" xfId="3" applyNumberFormat="1" applyFont="1" applyBorder="1" applyAlignment="1">
      <alignment vertical="center"/>
    </xf>
    <xf numFmtId="3" fontId="4" fillId="0" borderId="1" xfId="0" applyNumberFormat="1" applyFont="1" applyFill="1" applyBorder="1" applyAlignment="1">
      <alignment horizontal="right" vertical="center" wrapText="1"/>
    </xf>
    <xf numFmtId="10" fontId="4" fillId="0" borderId="1" xfId="0" applyNumberFormat="1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5">
    <cellStyle name="一般" xfId="0" builtinId="0"/>
    <cellStyle name="一般 10" xfId="3"/>
    <cellStyle name="一般 2" xfId="4"/>
    <cellStyle name="一般 9" xfId="2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0</xdr:col>
      <xdr:colOff>708660</xdr:colOff>
      <xdr:row>54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54</xdr:row>
      <xdr:rowOff>0</xdr:rowOff>
    </xdr:from>
    <xdr:to>
      <xdr:col>0</xdr:col>
      <xdr:colOff>716280</xdr:colOff>
      <xdr:row>54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45</xdr:row>
      <xdr:rowOff>320040</xdr:rowOff>
    </xdr:from>
    <xdr:to>
      <xdr:col>1</xdr:col>
      <xdr:colOff>22860</xdr:colOff>
      <xdr:row>46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44</xdr:row>
      <xdr:rowOff>419101</xdr:rowOff>
    </xdr:from>
    <xdr:to>
      <xdr:col>1</xdr:col>
      <xdr:colOff>28303</xdr:colOff>
      <xdr:row>45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708660</xdr:colOff>
      <xdr:row>45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701040</xdr:colOff>
      <xdr:row>47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46</xdr:row>
      <xdr:rowOff>129541</xdr:rowOff>
    </xdr:from>
    <xdr:to>
      <xdr:col>0</xdr:col>
      <xdr:colOff>373380</xdr:colOff>
      <xdr:row>47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51</xdr:row>
      <xdr:rowOff>38100</xdr:rowOff>
    </xdr:from>
    <xdr:to>
      <xdr:col>0</xdr:col>
      <xdr:colOff>708660</xdr:colOff>
      <xdr:row>51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51</xdr:row>
      <xdr:rowOff>182880</xdr:rowOff>
    </xdr:from>
    <xdr:to>
      <xdr:col>0</xdr:col>
      <xdr:colOff>312420</xdr:colOff>
      <xdr:row>52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51</xdr:row>
      <xdr:rowOff>22860</xdr:rowOff>
    </xdr:from>
    <xdr:to>
      <xdr:col>0</xdr:col>
      <xdr:colOff>685800</xdr:colOff>
      <xdr:row>51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0</xdr:col>
      <xdr:colOff>708660</xdr:colOff>
      <xdr:row>54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54</xdr:row>
      <xdr:rowOff>0</xdr:rowOff>
    </xdr:from>
    <xdr:to>
      <xdr:col>0</xdr:col>
      <xdr:colOff>716280</xdr:colOff>
      <xdr:row>54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45</xdr:row>
      <xdr:rowOff>320040</xdr:rowOff>
    </xdr:from>
    <xdr:to>
      <xdr:col>1</xdr:col>
      <xdr:colOff>22860</xdr:colOff>
      <xdr:row>46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44</xdr:row>
      <xdr:rowOff>419101</xdr:rowOff>
    </xdr:from>
    <xdr:to>
      <xdr:col>1</xdr:col>
      <xdr:colOff>28303</xdr:colOff>
      <xdr:row>45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708660</xdr:colOff>
      <xdr:row>45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701040</xdr:colOff>
      <xdr:row>47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46</xdr:row>
      <xdr:rowOff>129541</xdr:rowOff>
    </xdr:from>
    <xdr:to>
      <xdr:col>0</xdr:col>
      <xdr:colOff>373380</xdr:colOff>
      <xdr:row>47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51</xdr:row>
      <xdr:rowOff>38100</xdr:rowOff>
    </xdr:from>
    <xdr:to>
      <xdr:col>0</xdr:col>
      <xdr:colOff>708660</xdr:colOff>
      <xdr:row>51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51</xdr:row>
      <xdr:rowOff>182880</xdr:rowOff>
    </xdr:from>
    <xdr:to>
      <xdr:col>0</xdr:col>
      <xdr:colOff>312420</xdr:colOff>
      <xdr:row>52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51</xdr:row>
      <xdr:rowOff>22860</xdr:rowOff>
    </xdr:from>
    <xdr:to>
      <xdr:col>0</xdr:col>
      <xdr:colOff>685800</xdr:colOff>
      <xdr:row>51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5"/>
  <sheetViews>
    <sheetView tabSelected="1" zoomScale="69" zoomScaleNormal="69" workbookViewId="0">
      <selection activeCell="P10" sqref="P10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8" width="9" style="3"/>
    <col min="19" max="19" width="11.625" style="3" customWidth="1"/>
    <col min="20" max="16384" width="9" style="3"/>
  </cols>
  <sheetData>
    <row r="1" spans="1:9" ht="30" customHeight="1" x14ac:dyDescent="0.25">
      <c r="A1" s="44" t="s">
        <v>59</v>
      </c>
      <c r="B1" s="44"/>
      <c r="C1" s="44"/>
      <c r="D1" s="44"/>
      <c r="E1" s="18"/>
      <c r="F1" s="8"/>
      <c r="G1" s="8"/>
      <c r="H1" s="4"/>
    </row>
    <row r="2" spans="1:9" ht="29.25" customHeight="1" x14ac:dyDescent="0.25">
      <c r="A2" s="17"/>
      <c r="B2" s="17"/>
      <c r="C2" s="17"/>
      <c r="D2" s="32" t="s">
        <v>53</v>
      </c>
      <c r="E2" s="30"/>
      <c r="F2" s="8"/>
      <c r="G2" s="8"/>
      <c r="H2" s="4"/>
    </row>
    <row r="3" spans="1:9" ht="36.75" customHeight="1" x14ac:dyDescent="0.2">
      <c r="A3" s="19" t="s">
        <v>27</v>
      </c>
      <c r="B3" s="19" t="s">
        <v>0</v>
      </c>
      <c r="C3" s="19" t="s">
        <v>60</v>
      </c>
      <c r="D3" s="20" t="s">
        <v>61</v>
      </c>
      <c r="E3" s="13"/>
      <c r="F3" s="2"/>
      <c r="H3" s="3"/>
      <c r="I3" s="3"/>
    </row>
    <row r="4" spans="1:9" ht="33.75" customHeight="1" x14ac:dyDescent="0.2">
      <c r="A4" s="42">
        <v>1</v>
      </c>
      <c r="B4" s="34" t="s">
        <v>1</v>
      </c>
      <c r="C4" s="35">
        <v>13368549</v>
      </c>
      <c r="D4" s="31">
        <f>C4/$C$43</f>
        <v>0.45715981771261505</v>
      </c>
      <c r="H4" s="3"/>
      <c r="I4" s="3"/>
    </row>
    <row r="5" spans="1:9" ht="33.75" customHeight="1" x14ac:dyDescent="0.3">
      <c r="A5" s="42">
        <v>2</v>
      </c>
      <c r="B5" s="34" t="s">
        <v>4</v>
      </c>
      <c r="C5" s="35">
        <v>5647911</v>
      </c>
      <c r="D5" s="31">
        <f t="shared" ref="D5:D42" si="0">C5/$C$43</f>
        <v>0.19313973141117061</v>
      </c>
      <c r="F5" s="10"/>
      <c r="G5" s="5"/>
      <c r="H5" s="3"/>
      <c r="I5" s="3"/>
    </row>
    <row r="6" spans="1:9" ht="33.75" customHeight="1" x14ac:dyDescent="0.3">
      <c r="A6" s="42">
        <v>3</v>
      </c>
      <c r="B6" s="34" t="s">
        <v>3</v>
      </c>
      <c r="C6" s="35">
        <v>4386419</v>
      </c>
      <c r="D6" s="31">
        <f t="shared" si="0"/>
        <v>0.15000090963134077</v>
      </c>
      <c r="F6" s="9"/>
      <c r="G6" s="5"/>
      <c r="H6" s="3"/>
      <c r="I6" s="3"/>
    </row>
    <row r="7" spans="1:9" ht="33.75" customHeight="1" x14ac:dyDescent="0.3">
      <c r="A7" s="42">
        <v>4</v>
      </c>
      <c r="B7" s="34" t="s">
        <v>55</v>
      </c>
      <c r="C7" s="35">
        <v>3056314</v>
      </c>
      <c r="D7" s="31">
        <f t="shared" si="0"/>
        <v>0.1045157519423023</v>
      </c>
      <c r="F7" s="5"/>
      <c r="G7" s="8"/>
      <c r="H7" s="3"/>
      <c r="I7" s="3"/>
    </row>
    <row r="8" spans="1:9" ht="33.75" customHeight="1" x14ac:dyDescent="0.3">
      <c r="A8" s="42">
        <v>5</v>
      </c>
      <c r="B8" s="34" t="s">
        <v>2</v>
      </c>
      <c r="C8" s="35">
        <v>2376347</v>
      </c>
      <c r="D8" s="31">
        <f t="shared" si="0"/>
        <v>8.1263146908607628E-2</v>
      </c>
      <c r="F8" s="5"/>
      <c r="G8" s="8"/>
      <c r="H8" s="3"/>
      <c r="I8" s="3"/>
    </row>
    <row r="9" spans="1:9" ht="33.75" customHeight="1" x14ac:dyDescent="0.25">
      <c r="A9" s="42">
        <v>6</v>
      </c>
      <c r="B9" s="34" t="s">
        <v>5</v>
      </c>
      <c r="C9" s="36">
        <v>240183</v>
      </c>
      <c r="D9" s="31">
        <f t="shared" si="0"/>
        <v>8.2134580572408439E-3</v>
      </c>
      <c r="F9" s="8"/>
      <c r="G9" s="8"/>
      <c r="H9" s="3"/>
      <c r="I9" s="3"/>
    </row>
    <row r="10" spans="1:9" ht="33.75" customHeight="1" x14ac:dyDescent="0.25">
      <c r="A10" s="42">
        <v>7</v>
      </c>
      <c r="B10" s="34" t="s">
        <v>43</v>
      </c>
      <c r="C10" s="35">
        <v>29281</v>
      </c>
      <c r="D10" s="31">
        <f t="shared" si="0"/>
        <v>1.0013126048640793E-3</v>
      </c>
      <c r="F10" s="24"/>
      <c r="G10" s="8"/>
      <c r="H10" s="3"/>
      <c r="I10" s="3"/>
    </row>
    <row r="11" spans="1:9" ht="33.75" customHeight="1" x14ac:dyDescent="0.2">
      <c r="A11" s="42">
        <v>8</v>
      </c>
      <c r="B11" s="34" t="s">
        <v>51</v>
      </c>
      <c r="C11" s="35">
        <v>16472</v>
      </c>
      <c r="D11" s="31">
        <f t="shared" si="0"/>
        <v>5.6328749794478034E-4</v>
      </c>
      <c r="F11" s="25"/>
      <c r="H11" s="3"/>
      <c r="I11" s="3"/>
    </row>
    <row r="12" spans="1:9" ht="33.75" customHeight="1" x14ac:dyDescent="0.2">
      <c r="A12" s="42">
        <v>9</v>
      </c>
      <c r="B12" s="34" t="s">
        <v>7</v>
      </c>
      <c r="C12" s="35">
        <v>16454</v>
      </c>
      <c r="D12" s="31">
        <f t="shared" si="0"/>
        <v>5.6267195793974114E-4</v>
      </c>
      <c r="H12" s="3"/>
      <c r="I12" s="3"/>
    </row>
    <row r="13" spans="1:9" ht="33.75" customHeight="1" x14ac:dyDescent="0.2">
      <c r="A13" s="42">
        <v>10</v>
      </c>
      <c r="B13" s="34" t="s">
        <v>10</v>
      </c>
      <c r="C13" s="35">
        <v>12818</v>
      </c>
      <c r="D13" s="31">
        <f t="shared" si="0"/>
        <v>4.3833287692181846E-4</v>
      </c>
      <c r="H13" s="3"/>
      <c r="I13" s="3"/>
    </row>
    <row r="14" spans="1:9" ht="33.75" customHeight="1" x14ac:dyDescent="0.2">
      <c r="A14" s="42">
        <v>11</v>
      </c>
      <c r="B14" s="34" t="s">
        <v>20</v>
      </c>
      <c r="C14" s="35">
        <v>12321</v>
      </c>
      <c r="D14" s="31">
        <f t="shared" si="0"/>
        <v>4.2133713344934666E-4</v>
      </c>
      <c r="H14" s="3"/>
      <c r="I14" s="3"/>
    </row>
    <row r="15" spans="1:9" ht="33.75" customHeight="1" x14ac:dyDescent="0.2">
      <c r="A15" s="42">
        <v>12</v>
      </c>
      <c r="B15" s="34" t="s">
        <v>16</v>
      </c>
      <c r="C15" s="35">
        <v>11940</v>
      </c>
      <c r="D15" s="31">
        <f t="shared" si="0"/>
        <v>4.0830820334268315E-4</v>
      </c>
      <c r="H15" s="3"/>
      <c r="I15" s="3"/>
    </row>
    <row r="16" spans="1:9" ht="33.75" customHeight="1" x14ac:dyDescent="0.2">
      <c r="A16" s="42">
        <v>13</v>
      </c>
      <c r="B16" s="34" t="s">
        <v>57</v>
      </c>
      <c r="C16" s="37">
        <v>10157</v>
      </c>
      <c r="D16" s="31">
        <f t="shared" si="0"/>
        <v>3.4733554617685368E-4</v>
      </c>
      <c r="H16" s="3"/>
      <c r="I16" s="3"/>
    </row>
    <row r="17" spans="1:9" ht="33.75" customHeight="1" x14ac:dyDescent="0.2">
      <c r="A17" s="42">
        <v>14</v>
      </c>
      <c r="B17" s="34" t="s">
        <v>9</v>
      </c>
      <c r="C17" s="35">
        <v>8045</v>
      </c>
      <c r="D17" s="31">
        <f t="shared" si="0"/>
        <v>2.7511218558558509E-4</v>
      </c>
      <c r="H17" s="3"/>
      <c r="I17" s="3"/>
    </row>
    <row r="18" spans="1:9" ht="33.75" customHeight="1" x14ac:dyDescent="0.2">
      <c r="A18" s="42">
        <v>15</v>
      </c>
      <c r="B18" s="34" t="s">
        <v>45</v>
      </c>
      <c r="C18" s="35">
        <v>5689</v>
      </c>
      <c r="D18" s="31">
        <f t="shared" si="0"/>
        <v>1.9454483825934041E-4</v>
      </c>
      <c r="H18" s="3"/>
      <c r="I18" s="3"/>
    </row>
    <row r="19" spans="1:9" ht="33.75" customHeight="1" x14ac:dyDescent="0.2">
      <c r="A19" s="42">
        <v>16</v>
      </c>
      <c r="B19" s="34" t="s">
        <v>12</v>
      </c>
      <c r="C19" s="35">
        <v>5685</v>
      </c>
      <c r="D19" s="31">
        <f t="shared" si="0"/>
        <v>1.9440805159155392E-4</v>
      </c>
      <c r="H19" s="3"/>
      <c r="I19" s="3"/>
    </row>
    <row r="20" spans="1:9" ht="33.75" customHeight="1" x14ac:dyDescent="0.2">
      <c r="A20" s="42">
        <v>17</v>
      </c>
      <c r="B20" s="34" t="s">
        <v>6</v>
      </c>
      <c r="C20" s="35">
        <v>5366</v>
      </c>
      <c r="D20" s="31">
        <f t="shared" si="0"/>
        <v>1.8349931483558105E-4</v>
      </c>
      <c r="H20" s="3"/>
      <c r="I20" s="3"/>
    </row>
    <row r="21" spans="1:9" ht="33.75" customHeight="1" x14ac:dyDescent="0.2">
      <c r="A21" s="42">
        <v>18</v>
      </c>
      <c r="B21" s="34" t="s">
        <v>50</v>
      </c>
      <c r="C21" s="35">
        <v>5222</v>
      </c>
      <c r="D21" s="31">
        <f t="shared" si="0"/>
        <v>1.785749947952673E-4</v>
      </c>
      <c r="H21" s="3"/>
      <c r="I21" s="3"/>
    </row>
    <row r="22" spans="1:9" ht="33.75" customHeight="1" x14ac:dyDescent="0.2">
      <c r="A22" s="42">
        <v>19</v>
      </c>
      <c r="B22" s="34" t="s">
        <v>54</v>
      </c>
      <c r="C22" s="35">
        <v>3971</v>
      </c>
      <c r="D22" s="31">
        <f t="shared" si="0"/>
        <v>1.3579496444504144E-4</v>
      </c>
      <c r="H22" s="3"/>
      <c r="I22" s="3"/>
    </row>
    <row r="23" spans="1:9" ht="33.75" customHeight="1" x14ac:dyDescent="0.2">
      <c r="A23" s="42">
        <v>20</v>
      </c>
      <c r="B23" s="34" t="s">
        <v>48</v>
      </c>
      <c r="C23" s="35">
        <v>3099</v>
      </c>
      <c r="D23" s="31">
        <f t="shared" si="0"/>
        <v>1.0597547086758585E-4</v>
      </c>
      <c r="H23" s="3"/>
      <c r="I23" s="3"/>
    </row>
    <row r="24" spans="1:9" ht="33.75" customHeight="1" x14ac:dyDescent="0.2">
      <c r="A24" s="42">
        <v>21</v>
      </c>
      <c r="B24" s="34" t="s">
        <v>8</v>
      </c>
      <c r="C24" s="38">
        <v>2901</v>
      </c>
      <c r="D24" s="31">
        <f t="shared" si="0"/>
        <v>9.9204530812154425E-5</v>
      </c>
      <c r="H24" s="3"/>
      <c r="I24" s="3"/>
    </row>
    <row r="25" spans="1:9" ht="33.75" customHeight="1" x14ac:dyDescent="0.2">
      <c r="A25" s="42">
        <v>22</v>
      </c>
      <c r="B25" s="34" t="s">
        <v>49</v>
      </c>
      <c r="C25" s="38">
        <v>2569</v>
      </c>
      <c r="D25" s="31">
        <f t="shared" si="0"/>
        <v>8.7851237385875466E-5</v>
      </c>
      <c r="H25" s="3"/>
      <c r="I25" s="3"/>
    </row>
    <row r="26" spans="1:9" ht="33.75" customHeight="1" x14ac:dyDescent="0.2">
      <c r="A26" s="42">
        <v>23</v>
      </c>
      <c r="B26" s="34" t="s">
        <v>21</v>
      </c>
      <c r="C26" s="37">
        <v>2507</v>
      </c>
      <c r="D26" s="31">
        <f t="shared" si="0"/>
        <v>8.573104403518481E-5</v>
      </c>
      <c r="H26" s="3"/>
      <c r="I26" s="3"/>
    </row>
    <row r="27" spans="1:9" ht="33.75" customHeight="1" x14ac:dyDescent="0.2">
      <c r="A27" s="42">
        <v>24</v>
      </c>
      <c r="B27" s="34" t="s">
        <v>11</v>
      </c>
      <c r="C27" s="35">
        <v>2159</v>
      </c>
      <c r="D27" s="31">
        <f t="shared" si="0"/>
        <v>7.3830603937759872E-5</v>
      </c>
      <c r="H27" s="3"/>
      <c r="I27" s="3"/>
    </row>
    <row r="28" spans="1:9" ht="33.75" customHeight="1" x14ac:dyDescent="0.2">
      <c r="A28" s="42">
        <v>25</v>
      </c>
      <c r="B28" s="34" t="s">
        <v>22</v>
      </c>
      <c r="C28" s="35">
        <v>1960</v>
      </c>
      <c r="D28" s="31">
        <f t="shared" si="0"/>
        <v>6.7025467215381824E-5</v>
      </c>
      <c r="H28" s="3"/>
      <c r="I28" s="3"/>
    </row>
    <row r="29" spans="1:9" ht="33.75" customHeight="1" x14ac:dyDescent="0.2">
      <c r="A29" s="42">
        <v>26</v>
      </c>
      <c r="B29" s="34" t="s">
        <v>13</v>
      </c>
      <c r="C29" s="35">
        <v>1927</v>
      </c>
      <c r="D29" s="31">
        <f t="shared" si="0"/>
        <v>6.5896977206143255E-5</v>
      </c>
      <c r="E29" s="3"/>
      <c r="H29" s="3"/>
      <c r="I29" s="3"/>
    </row>
    <row r="30" spans="1:9" ht="33.75" customHeight="1" x14ac:dyDescent="0.2">
      <c r="A30" s="42">
        <v>27</v>
      </c>
      <c r="B30" s="34" t="s">
        <v>23</v>
      </c>
      <c r="C30" s="38">
        <v>1761</v>
      </c>
      <c r="D30" s="31">
        <f t="shared" si="0"/>
        <v>6.0220330493003776E-5</v>
      </c>
      <c r="E30" s="3"/>
      <c r="H30" s="3"/>
      <c r="I30" s="3"/>
    </row>
    <row r="31" spans="1:9" ht="33.75" customHeight="1" x14ac:dyDescent="0.2">
      <c r="A31" s="42">
        <v>28</v>
      </c>
      <c r="B31" s="34" t="s">
        <v>26</v>
      </c>
      <c r="C31" s="35">
        <v>1097</v>
      </c>
      <c r="D31" s="31">
        <f t="shared" si="0"/>
        <v>3.7513743640445851E-5</v>
      </c>
      <c r="E31" s="3"/>
      <c r="H31" s="3"/>
      <c r="I31" s="3"/>
    </row>
    <row r="32" spans="1:9" ht="33.75" customHeight="1" x14ac:dyDescent="0.2">
      <c r="A32" s="42">
        <v>29</v>
      </c>
      <c r="B32" s="34" t="s">
        <v>18</v>
      </c>
      <c r="C32" s="38">
        <v>955</v>
      </c>
      <c r="D32" s="31">
        <f t="shared" si="0"/>
        <v>3.2657816934025326E-5</v>
      </c>
      <c r="E32" s="3"/>
      <c r="H32" s="3"/>
      <c r="I32" s="3"/>
    </row>
    <row r="33" spans="1:9" ht="33.75" customHeight="1" x14ac:dyDescent="0.2">
      <c r="A33" s="42">
        <v>30</v>
      </c>
      <c r="B33" s="34" t="s">
        <v>47</v>
      </c>
      <c r="C33" s="38">
        <v>576</v>
      </c>
      <c r="D33" s="31">
        <f t="shared" si="0"/>
        <v>1.9697280161255067E-5</v>
      </c>
      <c r="E33" s="3"/>
      <c r="H33" s="3"/>
      <c r="I33" s="3"/>
    </row>
    <row r="34" spans="1:9" ht="33.75" customHeight="1" x14ac:dyDescent="0.2">
      <c r="A34" s="42">
        <v>31</v>
      </c>
      <c r="B34" s="34" t="s">
        <v>14</v>
      </c>
      <c r="C34" s="38">
        <v>567</v>
      </c>
      <c r="D34" s="31">
        <f t="shared" si="0"/>
        <v>1.9389510158735457E-5</v>
      </c>
      <c r="E34" s="3"/>
      <c r="H34" s="3"/>
      <c r="I34" s="3"/>
    </row>
    <row r="35" spans="1:9" ht="33.75" customHeight="1" x14ac:dyDescent="0.2">
      <c r="A35" s="42">
        <v>32</v>
      </c>
      <c r="B35" s="34" t="s">
        <v>24</v>
      </c>
      <c r="C35" s="36">
        <v>446</v>
      </c>
      <c r="D35" s="31">
        <f t="shared" si="0"/>
        <v>1.5251713458194027E-5</v>
      </c>
      <c r="E35" s="3"/>
      <c r="H35" s="3"/>
      <c r="I35" s="3"/>
    </row>
    <row r="36" spans="1:9" ht="33.75" customHeight="1" x14ac:dyDescent="0.2">
      <c r="A36" s="42">
        <v>33</v>
      </c>
      <c r="B36" s="34" t="s">
        <v>15</v>
      </c>
      <c r="C36" s="36">
        <v>340</v>
      </c>
      <c r="D36" s="31">
        <f t="shared" si="0"/>
        <v>1.1626866761851949E-5</v>
      </c>
      <c r="E36" s="3"/>
      <c r="H36" s="3"/>
      <c r="I36" s="3"/>
    </row>
    <row r="37" spans="1:9" ht="33.75" customHeight="1" x14ac:dyDescent="0.2">
      <c r="A37" s="42">
        <v>34</v>
      </c>
      <c r="B37" s="34" t="s">
        <v>19</v>
      </c>
      <c r="C37" s="39">
        <v>325</v>
      </c>
      <c r="D37" s="31">
        <f t="shared" si="0"/>
        <v>1.1113916757652598E-5</v>
      </c>
      <c r="E37" s="3"/>
      <c r="H37" s="3"/>
      <c r="I37" s="3"/>
    </row>
    <row r="38" spans="1:9" ht="33.75" customHeight="1" x14ac:dyDescent="0.2">
      <c r="A38" s="42">
        <v>35</v>
      </c>
      <c r="B38" s="34" t="s">
        <v>17</v>
      </c>
      <c r="C38" s="36">
        <v>202</v>
      </c>
      <c r="D38" s="31">
        <f t="shared" si="0"/>
        <v>6.9077267232179225E-6</v>
      </c>
      <c r="E38" s="3"/>
      <c r="H38" s="3"/>
      <c r="I38" s="3"/>
    </row>
    <row r="39" spans="1:9" ht="33.75" customHeight="1" x14ac:dyDescent="0.2">
      <c r="A39" s="42">
        <v>36</v>
      </c>
      <c r="B39" s="34" t="s">
        <v>44</v>
      </c>
      <c r="C39" s="36">
        <v>41</v>
      </c>
      <c r="D39" s="31">
        <f t="shared" si="0"/>
        <v>1.4020633448115587E-6</v>
      </c>
      <c r="E39" s="3"/>
      <c r="H39" s="3"/>
      <c r="I39" s="3"/>
    </row>
    <row r="40" spans="1:9" ht="33.75" customHeight="1" x14ac:dyDescent="0.2">
      <c r="A40" s="42">
        <v>37</v>
      </c>
      <c r="B40" s="34" t="s">
        <v>46</v>
      </c>
      <c r="C40" s="36">
        <v>26</v>
      </c>
      <c r="D40" s="31">
        <f t="shared" si="0"/>
        <v>8.8911334061220788E-7</v>
      </c>
      <c r="E40" s="3"/>
      <c r="H40" s="3"/>
      <c r="I40" s="3"/>
    </row>
    <row r="41" spans="1:9" ht="33.75" customHeight="1" x14ac:dyDescent="0.2">
      <c r="A41" s="42">
        <v>38</v>
      </c>
      <c r="B41" s="34" t="s">
        <v>25</v>
      </c>
      <c r="C41" s="36">
        <v>14</v>
      </c>
      <c r="D41" s="31">
        <f t="shared" si="0"/>
        <v>4.7875333725272732E-7</v>
      </c>
      <c r="E41" s="3"/>
      <c r="H41" s="3"/>
      <c r="I41" s="3"/>
    </row>
    <row r="42" spans="1:9" ht="33.75" customHeight="1" x14ac:dyDescent="0.2">
      <c r="A42" s="42">
        <v>39</v>
      </c>
      <c r="B42" s="34" t="s">
        <v>56</v>
      </c>
      <c r="C42" s="36">
        <v>0</v>
      </c>
      <c r="D42" s="31">
        <f t="shared" si="0"/>
        <v>0</v>
      </c>
      <c r="E42" s="3"/>
      <c r="H42" s="3"/>
      <c r="I42" s="3"/>
    </row>
    <row r="43" spans="1:9" ht="33.75" customHeight="1" x14ac:dyDescent="0.2">
      <c r="A43" s="28" t="s">
        <v>28</v>
      </c>
      <c r="B43" s="28"/>
      <c r="C43" s="40">
        <f>SUM(C4:C42)</f>
        <v>29242616</v>
      </c>
      <c r="D43" s="41">
        <v>1</v>
      </c>
      <c r="E43" s="3"/>
      <c r="H43" s="3"/>
      <c r="I43" s="3"/>
    </row>
    <row r="44" spans="1:9" ht="33.75" customHeight="1" x14ac:dyDescent="0.25">
      <c r="A44" s="8"/>
      <c r="B44" s="6"/>
      <c r="C44" s="6"/>
      <c r="D44" s="7"/>
      <c r="E44" s="7"/>
      <c r="H44" s="3"/>
      <c r="I44" s="3"/>
    </row>
    <row r="45" spans="1:9" ht="33.75" customHeight="1" x14ac:dyDescent="0.3">
      <c r="A45" s="51" t="s">
        <v>29</v>
      </c>
      <c r="B45" s="51"/>
      <c r="C45" s="51"/>
      <c r="D45" s="51"/>
      <c r="E45" s="51"/>
      <c r="H45" s="3"/>
      <c r="I45" s="3"/>
    </row>
    <row r="46" spans="1:9" ht="33.75" customHeight="1" x14ac:dyDescent="0.2">
      <c r="A46" s="45"/>
      <c r="B46" s="47" t="s">
        <v>58</v>
      </c>
      <c r="C46" s="48"/>
      <c r="D46" s="49" t="s">
        <v>62</v>
      </c>
      <c r="E46" s="50"/>
      <c r="H46" s="3"/>
      <c r="I46" s="3"/>
    </row>
    <row r="47" spans="1:9" ht="33.75" customHeight="1" x14ac:dyDescent="0.2">
      <c r="A47" s="46"/>
      <c r="B47" s="21" t="s">
        <v>30</v>
      </c>
      <c r="C47" s="21" t="s">
        <v>31</v>
      </c>
      <c r="D47" s="21" t="s">
        <v>30</v>
      </c>
      <c r="E47" s="21" t="s">
        <v>31</v>
      </c>
      <c r="H47" s="3"/>
      <c r="I47" s="3"/>
    </row>
    <row r="48" spans="1:9" ht="33.75" customHeight="1" x14ac:dyDescent="0.2">
      <c r="A48" s="11" t="s">
        <v>32</v>
      </c>
      <c r="B48" s="14">
        <v>27261643</v>
      </c>
      <c r="C48" s="14">
        <v>3460262</v>
      </c>
      <c r="D48" s="14">
        <v>29242616</v>
      </c>
      <c r="E48" s="14">
        <v>3092559</v>
      </c>
      <c r="F48" s="33"/>
      <c r="G48" s="29"/>
      <c r="H48" s="3"/>
      <c r="I48" s="3"/>
    </row>
    <row r="49" spans="1:9" ht="33.75" customHeight="1" x14ac:dyDescent="0.2">
      <c r="A49" s="11" t="s">
        <v>33</v>
      </c>
      <c r="B49" s="27">
        <v>1298173.4761904762</v>
      </c>
      <c r="C49" s="14">
        <v>172124.47380952383</v>
      </c>
      <c r="D49" s="27">
        <f>D48/23</f>
        <v>1271418.0869565217</v>
      </c>
      <c r="E49" s="14">
        <v>138767.09288537549</v>
      </c>
      <c r="H49" s="3"/>
      <c r="I49" s="3"/>
    </row>
    <row r="50" spans="1:9" ht="33.75" customHeight="1" x14ac:dyDescent="0.2">
      <c r="A50" s="6"/>
      <c r="B50" s="6"/>
      <c r="C50" s="26"/>
      <c r="D50" s="7" t="s">
        <v>52</v>
      </c>
      <c r="E50" s="7"/>
      <c r="H50" s="3"/>
      <c r="I50" s="3"/>
    </row>
    <row r="51" spans="1:9" ht="33.75" customHeight="1" x14ac:dyDescent="0.2">
      <c r="A51" s="43" t="s">
        <v>63</v>
      </c>
      <c r="B51" s="43"/>
      <c r="C51" s="43"/>
      <c r="D51" s="43"/>
      <c r="E51" s="43"/>
      <c r="F51" s="43"/>
      <c r="G51" s="43"/>
      <c r="H51" s="43"/>
      <c r="I51" s="3"/>
    </row>
    <row r="52" spans="1:9" ht="33.75" customHeight="1" x14ac:dyDescent="0.3">
      <c r="A52" s="23"/>
      <c r="B52" s="22" t="s">
        <v>34</v>
      </c>
      <c r="C52" s="22" t="s">
        <v>35</v>
      </c>
      <c r="D52" s="21" t="s">
        <v>37</v>
      </c>
      <c r="E52" s="21" t="s">
        <v>36</v>
      </c>
      <c r="F52" s="21" t="s">
        <v>38</v>
      </c>
      <c r="G52" s="22" t="s">
        <v>39</v>
      </c>
      <c r="H52" s="19" t="s">
        <v>42</v>
      </c>
      <c r="I52" s="3"/>
    </row>
    <row r="53" spans="1:9" ht="21.95" customHeight="1" x14ac:dyDescent="0.2">
      <c r="A53" s="11" t="s">
        <v>40</v>
      </c>
      <c r="B53" s="15">
        <v>1862011</v>
      </c>
      <c r="C53" s="15">
        <v>729321</v>
      </c>
      <c r="D53" s="15">
        <v>202868</v>
      </c>
      <c r="E53" s="15">
        <v>114972</v>
      </c>
      <c r="F53" s="15">
        <v>140055</v>
      </c>
      <c r="G53" s="15">
        <v>43332</v>
      </c>
      <c r="H53" s="15">
        <f>SUM(B53:G53)</f>
        <v>3092559</v>
      </c>
      <c r="I53" s="3"/>
    </row>
    <row r="54" spans="1:9" ht="21.95" customHeight="1" x14ac:dyDescent="0.2">
      <c r="A54" s="12" t="s">
        <v>41</v>
      </c>
      <c r="B54" s="16">
        <f>B53/$H$53</f>
        <v>0.6020939293316635</v>
      </c>
      <c r="C54" s="16">
        <f t="shared" ref="C54:G54" si="1">C53/$H$53</f>
        <v>0.23583090896568182</v>
      </c>
      <c r="D54" s="16">
        <f>D53/$H$53</f>
        <v>6.5598748479818822E-2</v>
      </c>
      <c r="E54" s="16">
        <f>E53/$H$53</f>
        <v>3.7176978676882154E-2</v>
      </c>
      <c r="F54" s="16">
        <f t="shared" si="1"/>
        <v>4.5287737436860542E-2</v>
      </c>
      <c r="G54" s="16">
        <f t="shared" si="1"/>
        <v>1.4011697109093149E-2</v>
      </c>
      <c r="H54" s="16">
        <f>SUM(B54:G54)</f>
        <v>1</v>
      </c>
      <c r="I54" s="3"/>
    </row>
    <row r="55" spans="1:9" ht="18.75" x14ac:dyDescent="0.25">
      <c r="A55" s="6"/>
      <c r="B55" s="6"/>
      <c r="C55" s="6"/>
      <c r="D55" s="7"/>
      <c r="E55" s="8"/>
      <c r="I55" s="3"/>
    </row>
  </sheetData>
  <mergeCells count="6">
    <mergeCell ref="A51:H51"/>
    <mergeCell ref="A1:D1"/>
    <mergeCell ref="A46:A47"/>
    <mergeCell ref="B46:C46"/>
    <mergeCell ref="D46:E46"/>
    <mergeCell ref="A45:E45"/>
  </mergeCells>
  <phoneticPr fontId="3" type="noConversion"/>
  <printOptions horizontalCentered="1"/>
  <pageMargins left="0.55000000000000004" right="0.28000000000000003" top="0.4" bottom="0.4" header="0.17" footer="0.17"/>
  <pageSetup paperSize="9" scale="4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2025-08-15T05:40:44Z</cp:lastPrinted>
  <dcterms:created xsi:type="dcterms:W3CDTF">2004-03-23T08:32:53Z</dcterms:created>
  <dcterms:modified xsi:type="dcterms:W3CDTF">2025-08-15T05:49:01Z</dcterms:modified>
</cp:coreProperties>
</file>