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4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C43" i="11" l="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<sst xmlns="http://schemas.openxmlformats.org/spreadsheetml/2006/main" count="66" uniqueCount="64">
  <si>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</si>
  <si>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</si>
  <si>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</si>
  <si>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</si>
  <si>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</si>
  <si>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</si>
  <si>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</si>
  <si>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</si>
  <si>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</si>
  <si>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</si>
  <si>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</si>
  <si>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</si>
  <si>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</si>
  <si>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</si>
  <si>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</si>
  <si>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</si>
  <si>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</si>
  <si>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</si>
  <si>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</si>
  <si>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</si>
  <si>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</si>
  <si>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</si>
  <si>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</si>
  <si>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</si>
  <si>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</si>
  <si>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</si>
  <si>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</si>
  <si>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</si>
  <si>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</si>
  <si>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</si>
  <si>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</si>
  <si>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</si>
  <si>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</si>
  <si>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</si>
  <si>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</si>
  <si>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</si>
  <si>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</si>
  <si>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</si>
  <si>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</si>
  <si>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</si>
  <si>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</si>
  <si>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</si>
  <si>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</si>
  <si>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</si>
  <si>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</si>
  <si>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</si>
  <si>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</si>
  <si>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</si>
  <si>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</si>
  <si>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</si>
  <si>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</si>
  <si>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</si>
  <si>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</si>
  <si>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</si>
  <si>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</si>
  <si>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</si>
  <si>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</si>
  <si>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</si>
  <si>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t>M1F(臺灣中型100期貨)</t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</si>
  <si>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</si>
  <si>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114年1月交易量</t>
    <phoneticPr fontId="3" type="noConversion"/>
  </si>
  <si>
    <t>114年1月百分比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</si>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</sst>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zoomScale="80" zoomScaleNormal="80" workbookViewId="0">
      <selection activeCell="J41" sqref="J4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59</v>
      </c>
      <c r="B1" s="43"/>
      <c r="C1" s="43"/>
      <c r="D1" s="43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10893396</v>
      </c>
      <c r="D4" s="31">
        <v>0.48242120673634453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5">
        <v>3757829</v>
      </c>
      <c r="D5" s="31">
        <v>0.16641792888910226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4</v>
      </c>
      <c r="C6" s="35">
        <v>3465117</v>
      </c>
      <c r="D6" s="31">
        <v>0.15345498544463287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55</v>
      </c>
      <c r="C7" s="35">
        <v>2183813</v>
      </c>
      <c r="D7" s="31">
        <v>9.6711595056905741E-2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2</v>
      </c>
      <c r="C8" s="35">
        <v>1893527</v>
      </c>
      <c r="D8" s="31">
        <v>8.3856088618081109E-2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207688</v>
      </c>
      <c r="D9" s="31">
        <v>9.1975996819226927E-3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51</v>
      </c>
      <c r="C10" s="35">
        <v>34111</v>
      </c>
      <c r="D10" s="31">
        <v>1.5106280707121496E-3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43</v>
      </c>
      <c r="C11" s="35">
        <v>32359</v>
      </c>
      <c r="D11" s="31">
        <v>1.4330395983751414E-3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58</v>
      </c>
      <c r="C12" s="35">
        <v>19137</v>
      </c>
      <c r="D12" s="31">
        <v>8.4749463191399863E-4</v>
      </c>
      <c r="H12" s="3"/>
      <c r="I12" s="3"/>
    </row>
    <row r="13" spans="1:9" ht="33.75" customHeight="1" x14ac:dyDescent="0.2">
      <c r="A13" s="28">
        <v>10</v>
      </c>
      <c r="B13" s="34" t="s">
        <v>7</v>
      </c>
      <c r="C13" s="35">
        <v>13414</v>
      </c>
      <c r="D13" s="31">
        <v>5.9404781274465055E-4</v>
      </c>
      <c r="H13" s="3"/>
      <c r="I13" s="3"/>
    </row>
    <row r="14" spans="1:9" ht="33.75" customHeight="1" x14ac:dyDescent="0.2">
      <c r="A14" s="28">
        <v>11</v>
      </c>
      <c r="B14" s="34" t="s">
        <v>6</v>
      </c>
      <c r="C14" s="35">
        <v>9344</v>
      </c>
      <c r="D14" s="31">
        <v>4.13805185797377E-4</v>
      </c>
      <c r="H14" s="3"/>
      <c r="I14" s="3"/>
    </row>
    <row r="15" spans="1:9" ht="33.75" customHeight="1" x14ac:dyDescent="0.2">
      <c r="A15" s="28">
        <v>12</v>
      </c>
      <c r="B15" s="34" t="s">
        <v>10</v>
      </c>
      <c r="C15" s="35">
        <v>8074</v>
      </c>
      <c r="D15" s="31">
        <v>3.5756240048459136E-4</v>
      </c>
      <c r="H15" s="3"/>
      <c r="I15" s="3"/>
    </row>
    <row r="16" spans="1:9" ht="33.75" customHeight="1" x14ac:dyDescent="0.2">
      <c r="A16" s="28">
        <v>13</v>
      </c>
      <c r="B16" s="34" t="s">
        <v>54</v>
      </c>
      <c r="C16" s="37">
        <v>7719</v>
      </c>
      <c r="D16" s="31">
        <v>3.4184099199164735E-4</v>
      </c>
      <c r="H16" s="3"/>
      <c r="I16" s="3"/>
    </row>
    <row r="17" spans="1:9" ht="33.75" customHeight="1" x14ac:dyDescent="0.2">
      <c r="A17" s="28">
        <v>14</v>
      </c>
      <c r="B17" s="34" t="s">
        <v>9</v>
      </c>
      <c r="C17" s="35">
        <v>6661</v>
      </c>
      <c r="D17" s="31">
        <v>2.9498676611690154E-4</v>
      </c>
      <c r="H17" s="3"/>
      <c r="I17" s="3"/>
    </row>
    <row r="18" spans="1:9" ht="33.75" customHeight="1" x14ac:dyDescent="0.2">
      <c r="A18" s="28">
        <v>15</v>
      </c>
      <c r="B18" s="34" t="s">
        <v>20</v>
      </c>
      <c r="C18" s="35">
        <v>6500</v>
      </c>
      <c r="D18" s="31">
        <v>2.8785677522291848E-4</v>
      </c>
      <c r="H18" s="3"/>
      <c r="I18" s="3"/>
    </row>
    <row r="19" spans="1:9" ht="33.75" customHeight="1" x14ac:dyDescent="0.2">
      <c r="A19" s="28">
        <v>16</v>
      </c>
      <c r="B19" s="34" t="s">
        <v>12</v>
      </c>
      <c r="C19" s="35">
        <v>5129</v>
      </c>
      <c r="D19" s="31">
        <v>2.2714113847974599E-4</v>
      </c>
      <c r="H19" s="3"/>
      <c r="I19" s="3"/>
    </row>
    <row r="20" spans="1:9" ht="33.75" customHeight="1" x14ac:dyDescent="0.2">
      <c r="A20" s="28">
        <v>17</v>
      </c>
      <c r="B20" s="34" t="s">
        <v>16</v>
      </c>
      <c r="C20" s="35">
        <v>4327</v>
      </c>
      <c r="D20" s="31">
        <v>1.9162404098301052E-4</v>
      </c>
      <c r="H20" s="3"/>
      <c r="I20" s="3"/>
    </row>
    <row r="21" spans="1:9" ht="33.75" customHeight="1" x14ac:dyDescent="0.2">
      <c r="A21" s="28">
        <v>18</v>
      </c>
      <c r="B21" s="34" t="s">
        <v>50</v>
      </c>
      <c r="C21" s="35">
        <v>4062</v>
      </c>
      <c r="D21" s="31">
        <v>1.7988834168546075E-4</v>
      </c>
      <c r="H21" s="3"/>
      <c r="I21" s="3"/>
    </row>
    <row r="22" spans="1:9" ht="33.75" customHeight="1" x14ac:dyDescent="0.2">
      <c r="A22" s="28">
        <v>19</v>
      </c>
      <c r="B22" s="34" t="s">
        <v>47</v>
      </c>
      <c r="C22" s="35">
        <v>3966</v>
      </c>
      <c r="D22" s="31">
        <v>1.756369185437069E-4</v>
      </c>
      <c r="H22" s="3"/>
      <c r="I22" s="3"/>
    </row>
    <row r="23" spans="1:9" ht="33.75" customHeight="1" x14ac:dyDescent="0.2">
      <c r="A23" s="28">
        <v>20</v>
      </c>
      <c r="B23" s="34" t="s">
        <v>48</v>
      </c>
      <c r="C23" s="35">
        <v>3576</v>
      </c>
      <c r="D23" s="31">
        <v>1.5836551203033178E-4</v>
      </c>
      <c r="H23" s="3"/>
      <c r="I23" s="3"/>
    </row>
    <row r="24" spans="1:9" ht="33.75" customHeight="1" x14ac:dyDescent="0.2">
      <c r="A24" s="28">
        <v>21</v>
      </c>
      <c r="B24" s="34" t="s">
        <v>21</v>
      </c>
      <c r="C24" s="38">
        <v>2992</v>
      </c>
      <c r="D24" s="31">
        <v>1.3250268791799571E-4</v>
      </c>
      <c r="H24" s="3"/>
      <c r="I24" s="3"/>
    </row>
    <row r="25" spans="1:9" ht="33.75" customHeight="1" x14ac:dyDescent="0.2">
      <c r="A25" s="28">
        <v>22</v>
      </c>
      <c r="B25" s="34" t="s">
        <v>8</v>
      </c>
      <c r="C25" s="38">
        <v>2556</v>
      </c>
      <c r="D25" s="31">
        <v>1.1319414114919688E-4</v>
      </c>
      <c r="H25" s="3"/>
      <c r="I25" s="3"/>
    </row>
    <row r="26" spans="1:9" ht="33.75" customHeight="1" x14ac:dyDescent="0.2">
      <c r="A26" s="28">
        <v>23</v>
      </c>
      <c r="B26" s="34" t="s">
        <v>45</v>
      </c>
      <c r="C26" s="37">
        <v>2356</v>
      </c>
      <c r="D26" s="31">
        <v>1.043370096038763E-4</v>
      </c>
      <c r="H26" s="3"/>
      <c r="I26" s="3"/>
    </row>
    <row r="27" spans="1:9" ht="33.75" customHeight="1" x14ac:dyDescent="0.2">
      <c r="A27" s="28">
        <v>24</v>
      </c>
      <c r="B27" s="34" t="s">
        <v>49</v>
      </c>
      <c r="C27" s="35">
        <v>2260</v>
      </c>
      <c r="D27" s="31">
        <v>1.0008558646212244E-4</v>
      </c>
      <c r="H27" s="3"/>
      <c r="I27" s="3"/>
    </row>
    <row r="28" spans="1:9" ht="33.75" customHeight="1" x14ac:dyDescent="0.2">
      <c r="A28" s="28">
        <v>25</v>
      </c>
      <c r="B28" s="34" t="s">
        <v>11</v>
      </c>
      <c r="C28" s="35">
        <v>1930</v>
      </c>
      <c r="D28" s="31">
        <v>8.5471319412343494E-5</v>
      </c>
      <c r="H28" s="3"/>
      <c r="I28" s="3"/>
    </row>
    <row r="29" spans="1:9" ht="33.75" customHeight="1" x14ac:dyDescent="0.2">
      <c r="A29" s="28">
        <v>26</v>
      </c>
      <c r="B29" s="34" t="s">
        <v>22</v>
      </c>
      <c r="C29" s="35">
        <v>1659</v>
      </c>
      <c r="D29" s="31">
        <v>7.3469906168434124E-5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18</v>
      </c>
      <c r="C30" s="38">
        <v>1586</v>
      </c>
      <c r="D30" s="31">
        <v>7.0237053154392114E-5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23</v>
      </c>
      <c r="C31" s="35">
        <v>1386</v>
      </c>
      <c r="D31" s="31">
        <v>6.1379921609071539E-5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24</v>
      </c>
      <c r="C32" s="38">
        <v>1052</v>
      </c>
      <c r="D32" s="31">
        <v>4.6588511928386192E-5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13</v>
      </c>
      <c r="C33" s="38">
        <v>878</v>
      </c>
      <c r="D33" s="31">
        <v>3.8882807483957301E-5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26</v>
      </c>
      <c r="C34" s="38">
        <v>580</v>
      </c>
      <c r="D34" s="31">
        <v>2.5685681481429649E-5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15</v>
      </c>
      <c r="C35" s="36">
        <v>540</v>
      </c>
      <c r="D35" s="31">
        <v>2.3914255172365536E-5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17</v>
      </c>
      <c r="C36" s="36">
        <v>409</v>
      </c>
      <c r="D36" s="31">
        <v>1.8112834010180564E-5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14</v>
      </c>
      <c r="C37" s="39">
        <v>217</v>
      </c>
      <c r="D37" s="31">
        <v>9.609987726672817E-6</v>
      </c>
      <c r="E37" s="3"/>
      <c r="H37" s="3"/>
      <c r="I37" s="3"/>
    </row>
    <row r="38" spans="1:9" ht="33.75" customHeight="1" x14ac:dyDescent="0.2">
      <c r="A38" s="28">
        <v>35</v>
      </c>
      <c r="B38" s="34" t="s">
        <v>19</v>
      </c>
      <c r="C38" s="36">
        <v>178</v>
      </c>
      <c r="D38" s="31">
        <v>7.8828470753353072E-6</v>
      </c>
      <c r="E38" s="3"/>
      <c r="H38" s="3"/>
      <c r="I38" s="3"/>
    </row>
    <row r="39" spans="1:9" ht="33.75" customHeight="1" x14ac:dyDescent="0.2">
      <c r="A39" s="28">
        <v>36</v>
      </c>
      <c r="B39" s="34" t="s">
        <v>25</v>
      </c>
      <c r="C39" s="36">
        <v>178</v>
      </c>
      <c r="D39" s="31">
        <v>7.8828470753353072E-6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44</v>
      </c>
      <c r="C40" s="36">
        <v>139</v>
      </c>
      <c r="D40" s="31">
        <v>6.1557064239977958E-6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46</v>
      </c>
      <c r="C41" s="36">
        <v>29</v>
      </c>
      <c r="D41" s="31">
        <v>1.2842840740714826E-6</v>
      </c>
      <c r="E41" s="3"/>
      <c r="H41" s="3"/>
      <c r="I41" s="3"/>
    </row>
    <row r="42" spans="1:9" ht="33.75" customHeight="1" x14ac:dyDescent="0.2">
      <c r="A42" s="28">
        <v>39</v>
      </c>
      <c r="B42" s="34" t="s">
        <v>56</v>
      </c>
      <c r="C42" s="36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SUM(C4:C41)</f>
        <v>22580674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8" t="s">
        <v>29</v>
      </c>
      <c r="B45" s="48"/>
      <c r="C45" s="48"/>
      <c r="D45" s="48"/>
      <c r="E45" s="48"/>
      <c r="H45" s="3"/>
      <c r="I45" s="3"/>
    </row>
    <row r="46" spans="1:9" ht="33.75" customHeight="1" x14ac:dyDescent="0.2">
      <c r="A46" s="44"/>
      <c r="B46" s="46" t="s">
        <v>57</v>
      </c>
      <c r="C46" s="47"/>
      <c r="D46" s="46" t="s">
        <v>62</v>
      </c>
      <c r="E46" s="47"/>
      <c r="H46" s="3"/>
      <c r="I46" s="3"/>
    </row>
    <row r="47" spans="1:9" ht="33.75" customHeight="1" x14ac:dyDescent="0.2">
      <c r="A47" s="45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28314106</v>
      </c>
      <c r="C48" s="14">
        <v>3143522</v>
      </c>
      <c r="D48" s="14">
        <v>22580674</v>
      </c>
      <c r="E48" s="14">
        <v>3786702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1026394.2727272727</v>
      </c>
      <c r="C49" s="14">
        <v>149923.11818181816</v>
      </c>
      <c r="D49" s="27">
        <f>D48/15</f>
        <v>1505378.2666666666</v>
      </c>
      <c r="E49" s="14">
        <v>182672.37570061517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2" t="s">
        <v>63</v>
      </c>
      <c r="B51" s="42"/>
      <c r="C51" s="42"/>
      <c r="D51" s="42"/>
      <c r="E51" s="42"/>
      <c r="F51" s="42"/>
      <c r="G51" s="42"/>
      <c r="H51" s="42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2398445</v>
      </c>
      <c r="C53" s="15">
        <v>837971</v>
      </c>
      <c r="D53" s="15">
        <v>306616</v>
      </c>
      <c r="E53" s="15">
        <v>123378</v>
      </c>
      <c r="F53" s="15">
        <v>95602</v>
      </c>
      <c r="G53" s="15">
        <v>24690</v>
      </c>
      <c r="H53" s="15">
        <f>SUM(B53:G53)</f>
        <v>3786702</v>
      </c>
      <c r="I53" s="3"/>
    </row>
    <row r="54" spans="1:9" ht="21.95" customHeight="1" x14ac:dyDescent="0.2">
      <c r="A54" s="12" t="s">
        <v>41</v>
      </c>
      <c r="B54" s="16">
        <f>B53/$H$53</f>
        <v>0.63338625537472981</v>
      </c>
      <c r="C54" s="16">
        <f t="shared" ref="C54:G54" si="0">C53/$H$53</f>
        <v>0.22129309356796495</v>
      </c>
      <c r="D54" s="16">
        <f>D53/$H$53</f>
        <v>8.0971779664731999E-2</v>
      </c>
      <c r="E54" s="16">
        <f>E53/$H$53</f>
        <v>3.258191428847583E-2</v>
      </c>
      <c r="F54" s="16">
        <f t="shared" si="0"/>
        <v>2.5246771464984569E-2</v>
      </c>
      <c r="G54" s="16">
        <f t="shared" si="0"/>
        <v>6.5201856391128741E-3</v>
      </c>
      <c r="H54" s="16">
        <f>SUM(B54:G54)</f>
        <v>0.99999999999999989</v>
      </c>
      <c r="I54" s="3"/>
    </row>
    <row r="55" spans="1:9" ht="18.75" x14ac:dyDescent="0.25">
      <c r="A55" s="6"/>
      <c r="B55" s="6"/>
      <c r="C55" s="6"/>
      <c r="D55" s="7"/>
      <c r="E55" s="8"/>
      <c r="I55" s="3"/>
    </row>
    <row r="57" spans="1:9" ht="21" customHeight="1" x14ac:dyDescent="0.2"/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2025-03-12T06:06:37Z</dcterms:modified>
</cp:coreProperties>
</file>